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<x:sst xmlns:x="http://schemas.openxmlformats.org/spreadsheetml/2006/main" count="243" uniqueCount="243">
  <x:si>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</x:si>
  <x:si>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</x:si>
  <x:si>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Spencerport</x:t>
  </x:si>
  <x:si>
    <x:t>BEDS Code</x:t>
  </x:si>
  <x:si>
    <x:t>261001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</x:si>
  <x:si>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</x:si>
  <x:si>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</x:si>
  <x:si>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</x:si>
  <x:si>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</x:si>
  <x:si>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</x:si>
  <x:si>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Rick Wood</x:t>
  </x:si>
  <x:si>
    <x:t>Street Address Line 1</x:t>
  </x:si>
  <x:si>
    <x:t>71 Lyell Avenue</x:t>
  </x:si>
  <x:si>
    <x:t>Title of Contact</x:t>
  </x:si>
  <x:si>
    <x:t>Asst. Supt. for Business</x:t>
  </x:si>
  <x:si>
    <x:t>Street Address Line 2</x:t>
  </x:si>
  <x:si>
    <x:t/>
  </x:si>
  <x:si>
    <x:t>Email Address</x:t>
  </x:si>
  <x:si>
    <x:t>rwood@spencerportschools.org</x:t>
  </x:si>
  <x:si>
    <x:t>City</x:t>
  </x:si>
  <x:si>
    <x:t>Phone Number</x:t>
  </x:si>
  <x:si>
    <x:t>5853495111</x:t>
  </x:si>
  <x:si>
    <x:t>Zip Code</x:t>
  </x:si>
  <x:si>
    <x:t>14559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</x:si>
  <x:si>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</x:si>
  <x:si>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</x:si>
  <x:si>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</x:si>
  <x:si>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</x:si>
  <x:si>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</x:si>
  <x:si>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</x:si>
  <x:si>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</x:si>
  <x:si>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</x:si>
  <x:si>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</x:si>
  <x:si>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</x:si>
  <x:si>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</x:si>
  <x:si>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</x:si>
  <x:si>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</x:si>
  <x:si>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</x:si>
  <x:si>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</x:si>
  <x:si>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</x:si>
  <x:si>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</x:si>
  <x:si>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</x:si>
  <x:si>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</x:si>
  <x:si>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</x:si>
  <x:si>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</x:si>
  <x:si>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</x:si>
  <x:si>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</x:si>
  <x:si>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</x:si>
  <x:si>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</x:si>
  <x:si>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</x:si>
  <x:si>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</x:si>
  <x:si>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</x:si>
  <x:si>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</x:si>
  <x:si>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</x:si>
  <x:si>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</x:si>
  <x:si>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</x:si>
  <x:si>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</x:si>
  <x:si>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</x:si>
  <x:si>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</x:si>
  <x:si>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</x:si>
  <x:si>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</x:si>
  <x:si>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</x:si>
  <x:si>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</x:si>
  <x:si>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</x:si>
  <x:si>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</x:si>
  <x:si>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</x:si>
  <x:si>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</x:si>
  <x:si>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</x:si>
  <x:si>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</x:si>
  <x:si>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</x:si>
  <x:si>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</x:si>
  <x:si>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</x:si>
  <x:si>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</x:si>
  <x:si>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</x:si>
  <x:si>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</x:si>
  <x:si>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</x:si>
  <x:si>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</x:si>
  <x:si>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</x:si>
  <x:si>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</x:si>
  <x:si>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</x:si>
  <x:si>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</x:si>
  <x:si>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</x:si>
  <x:si>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</x:si>
  <x:si>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</x:si>
  <x:si>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</x:si>
  <x:si>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</x:si>
  <x:si>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</x:si>
  <x:si>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</x:si>
  <x:si>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</x:si>
  <x:si>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</x:si>
  <x:si>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</x:si>
  <x:si>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</x:si>
  <x:si>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</x:si>
  <x:si>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</x:si>
  <x:si>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</x:si>
  <x:si>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</x:si>
  <x:si>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</x:si>
  <x:si>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</x:si>
  <x:si>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</x:si>
  <x:si>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</x:si>
  <x:si>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</x:si>
  <x:si>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</x:si>
  <x:si>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</x:si>
  <x:si>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</x:si>
  <x:si>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</x:si>
  <x:si>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</x:si>
  <x:si>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</x:si>
  <x:si>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</x:si>
  <x:si>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</x:si>
  <x:si>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</x:si>
  <x:si>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</x:si>
  <x:si>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</x:si>
  <x:si>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</x:si>
  <x:si>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</x:si>
  <x:si>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</x:si>
  <x:si>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</x:si>
  <x:si>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</x:si>
  <x:si>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</x:si>
  <x:si>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</x:si>
  <x:si>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</x:si>
  <x:si>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</x:si>
  <x:si>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</x:si>
  <x:si>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</x:si>
  <x:si>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</x:si>
  <x:si>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</x:si>
  <x:si>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</x:si>
  <x:si>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</x:si>
  <x:si>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</x:si>
  <x:si>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</x:si>
  <x:si>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</x:si>
  <x:si>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261001060001</x:t>
  </x:si>
  <x:si>
    <x:t>SPENCERPORT HIGH SCHOOL</x:t>
  </x:si>
  <x:si>
    <x:t>Senior High School</x:t>
  </x:si>
  <x:si>
    <x:t>9</x:t>
  </x:si>
  <x:si>
    <x:t>12</x:t>
  </x:si>
  <x:si>
    <x:t>Yes</x:t>
  </x:si>
  <x:si>
    <x:t>No</x:t>
  </x:si>
  <x:si>
    <x:t>261001060002</x:t>
  </x:si>
  <x:si>
    <x:t>WILLIAM C MUNN SCHOOL</x:t>
  </x:si>
  <x:si>
    <x:t>Elementary School</x:t>
  </x:si>
  <x:si>
    <x:t>Pre-K</x:t>
  </x:si>
  <x:si>
    <x:t>5</x:t>
  </x:si>
  <x:si>
    <x:t>261001060003</x:t>
  </x:si>
  <x:si>
    <x:t>LEO BERNABI SCHOOL</x:t>
  </x:si>
  <x:si>
    <x:t>261001060005</x:t>
  </x:si>
  <x:si>
    <x:t>A M COSGROVE MIDDLE SCHOOL</x:t>
  </x:si>
  <x:si>
    <x:t>Middle/Junior High School</x:t>
  </x:si>
  <x:si>
    <x:t>6</x:t>
  </x:si>
  <x:si>
    <x:t>8</x:t>
  </x:si>
  <x:si>
    <x:t>261001060006</x:t>
  </x:si>
  <x:si>
    <x:t>TERRY TAYLOR ELEMENTARY SCHOOL</x:t>
  </x:si>
  <x:si>
    <x:t>261001060007</x:t>
  </x:si>
  <x:si>
    <x:t>CANAL VIEW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</x:si>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</x:sst>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87942980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455000</x:v>
      </x:c>
      <x:c r="E15" s="10" t="n">
        <x:v>5701712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827873</x:v>
      </x:c>
      <x:c r="E16" s="10" t="n">
        <x:v>780000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122919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4549493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827873</x:v>
      </x:c>
      <x:c r="E24" s="10" t="n">
        <x:v>780000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176587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4825322</x:v>
      </x:c>
      <x:c r="E27" s="10" t="n">
        <x:v>5760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1364918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96632</x:v>
      </x:c>
      <x:c r="E33" s="10" t="n">
        <x:v>0</x:v>
      </x:c>
      <x:c r="F33" s="7" t="n">
        <x:v>8</x:v>
      </x:c>
      <x:c r="G33" s="132" t="n">
        <x:v>12079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127600</x:v>
      </x:c>
      <x:c r="E35" s="10" t="n">
        <x:v>0</x:v>
      </x:c>
      <x:c r="F35" s="7" t="n">
        <x:v>13</x:v>
      </x:c>
      <x:c r="G35" s="132" t="n">
        <x:v>9815.38461538462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2752638</x:v>
      </x:c>
      <x:c r="E37" s="10" t="n">
        <x:v>0</x:v>
      </x:c>
      <x:c r="F37" s="7" t="n">
        <x:v>32</x:v>
      </x:c>
      <x:c r="G37" s="132" t="n">
        <x:v>86019.9375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829731</x:v>
      </x:c>
      <x:c r="E38" s="10" t="n">
        <x:v>0</x:v>
      </x:c>
      <x:c r="F38" s="7" t="n">
        <x:v>16</x:v>
      </x:c>
      <x:c r="G38" s="132" t="n">
        <x:v>51858.1875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355000</x:v>
      </x:c>
      <x:c r="E41" s="10" t="n">
        <x:v>0</x:v>
      </x:c>
      <x:c r="F41" s="7" t="n">
        <x:v>15</x:v>
      </x:c>
      <x:c r="G41" s="132" t="n">
        <x:v>23666.6666666667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153857</x:v>
      </x:c>
      <x:c r="E43" s="10" t="n">
        <x:v>37874</x:v>
      </x:c>
      <x:c r="F43" s="7" t="n">
        <x:v>191</x:v>
      </x:c>
      <x:c r="G43" s="132" t="n">
        <x:v>1003.82722513089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101756</x:v>
      </x:c>
      <x:c r="F44" s="7" t="n">
        <x:v>40</x:v>
      </x:c>
      <x:c r="G44" s="132" t="n">
        <x:v>2543.9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22598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1697124</x:v>
      </x:c>
      <x:c r="E63" s="10" t="n">
        <x:v>0</x:v>
      </x:c>
      <x:c r="F63" s="84" t="n">
        <x:v>17</x:v>
      </x:c>
      <x:c r="G63" s="132" t="n">
        <x:v>99830.8235294118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5075543</x:v>
      </x:c>
      <x:c r="E64" s="10" t="n">
        <x:v>607728</x:v>
      </x:c>
      <x:c r="F64" s="84" t="n">
        <x:v>57.5</x:v>
      </x:c>
      <x:c r="G64" s="132" t="n">
        <x:v>98839.4956521739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1865851</x:v>
      </x:c>
      <x:c r="E65" s="10" t="n">
        <x:v>93225</x:v>
      </x:c>
      <x:c r="F65" s="84" t="n">
        <x:v>1</x:v>
      </x:c>
      <x:c r="G65" s="132" t="n">
        <x:v>1959076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1875158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423178</x:v>
      </x:c>
      <x:c r="E72" s="10" t="n">
        <x:v>0</x:v>
      </x:c>
      <x:c r="F72" s="84" t="n">
        <x:v>3.6</x:v>
      </x:c>
      <x:c r="G72" s="132" t="n">
        <x:v>117549.444444444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465287</x:v>
      </x:c>
      <x:c r="E73" s="10" t="n">
        <x:v>0</x:v>
      </x:c>
      <x:c r="F73" s="84" t="n">
        <x:v>5.2</x:v>
      </x:c>
      <x:c r="G73" s="132" t="n">
        <x:v>89478.2692307692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586096</x:v>
      </x:c>
      <x:c r="E74" s="10" t="n">
        <x:v>0</x:v>
      </x:c>
      <x:c r="F74" s="84" t="n">
        <x:v>1.4</x:v>
      </x:c>
      <x:c r="G74" s="132" t="n">
        <x:v>418640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11954</x:v>
      </x:c>
      <x:c r="F75" s="84" t="n">
        <x:v>1</x:v>
      </x:c>
      <x:c r="G75" s="132" t="n">
        <x:v>11954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81424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2515485</x:v>
      </x:c>
      <x:c r="E77" s="10" t="n">
        <x:v>226415</x:v>
      </x:c>
      <x:c r="F77" s="84" t="n">
        <x:v>25.8</x:v>
      </x:c>
      <x:c r="G77" s="132" t="n">
        <x:v>106275.19379845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1723192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4848983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25482047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45083850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1105</x:v>
      </x:c>
      <x:c r="L8" s="107" t="n">
        <x:v>0</x:v>
      </x:c>
      <x:c r="M8" s="107" t="n">
        <x:v>0</x:v>
      </x:c>
      <x:c r="N8" s="107" t="n">
        <x:v>376</x:v>
      </x:c>
      <x:c r="O8" s="107" t="n">
        <x:v>23</x:v>
      </x:c>
      <x:c r="P8" s="107" t="n">
        <x:v>140</x:v>
      </x:c>
      <x:c r="Q8" s="108" t="n">
        <x:v>5.5</x:v>
      </x:c>
      <x:c r="R8" s="108" t="n">
        <x:v>100.2</x:v>
      </x:c>
      <x:c r="S8" s="108" t="n">
        <x:v>20</x:v>
      </x:c>
      <x:c r="T8" s="108" t="n">
        <x:v>5</x:v>
      </x:c>
      <x:c r="U8" s="108" t="n">
        <x:v>14.6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326</x:v>
      </x:c>
      <x:c r="L9" s="107" t="n">
        <x:v>18</x:v>
      </x:c>
      <x:c r="M9" s="107" t="n">
        <x:v>0</x:v>
      </x:c>
      <x:c r="N9" s="107" t="n">
        <x:v>152</x:v>
      </x:c>
      <x:c r="O9" s="107" t="n">
        <x:v>37</x:v>
      </x:c>
      <x:c r="P9" s="107" t="n">
        <x:v>43</x:v>
      </x:c>
      <x:c r="Q9" s="108" t="n">
        <x:v>0</x:v>
      </x:c>
      <x:c r="R9" s="108" t="n">
        <x:v>38.2</x:v>
      </x:c>
      <x:c r="S9" s="108" t="n">
        <x:v>21</x:v>
      </x:c>
      <x:c r="T9" s="108" t="n">
        <x:v>1</x:v>
      </x:c>
      <x:c r="U9" s="108" t="n">
        <x:v>7.3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381</x:v>
      </x:c>
      <x:c r="L10" s="107" t="n">
        <x:v>18</x:v>
      </x:c>
      <x:c r="M10" s="107" t="n">
        <x:v>0</x:v>
      </x:c>
      <x:c r="N10" s="107" t="n">
        <x:v>107</x:v>
      </x:c>
      <x:c r="O10" s="107" t="n">
        <x:v>0</x:v>
      </x:c>
      <x:c r="P10" s="107" t="n">
        <x:v>53</x:v>
      </x:c>
      <x:c r="Q10" s="108" t="n">
        <x:v>4</x:v>
      </x:c>
      <x:c r="R10" s="108" t="n">
        <x:v>32.2</x:v>
      </x:c>
      <x:c r="S10" s="108" t="n">
        <x:v>18.5</x:v>
      </x:c>
      <x:c r="T10" s="108" t="n">
        <x:v>1</x:v>
      </x:c>
      <x:c r="U10" s="108" t="n">
        <x:v>8.4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838</x:v>
      </x:c>
      <x:c r="L11" s="107" t="n">
        <x:v>0</x:v>
      </x:c>
      <x:c r="M11" s="107" t="n">
        <x:v>0</x:v>
      </x:c>
      <x:c r="N11" s="107" t="n">
        <x:v>338</x:v>
      </x:c>
      <x:c r="O11" s="107" t="n">
        <x:v>21</x:v>
      </x:c>
      <x:c r="P11" s="107" t="n">
        <x:v>129</x:v>
      </x:c>
      <x:c r="Q11" s="108" t="n">
        <x:v>7.7</x:v>
      </x:c>
      <x:c r="R11" s="108" t="n">
        <x:v>71.2</x:v>
      </x:c>
      <x:c r="S11" s="108" t="n">
        <x:v>21</x:v>
      </x:c>
      <x:c r="T11" s="108" t="n">
        <x:v>3</x:v>
      </x:c>
      <x:c r="U11" s="108" t="n">
        <x:v>9.8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412</x:v>
      </x:c>
      <x:c r="L12" s="107" t="n">
        <x:v>18</x:v>
      </x:c>
      <x:c r="M12" s="107" t="n">
        <x:v>0</x:v>
      </x:c>
      <x:c r="N12" s="107" t="n">
        <x:v>119</x:v>
      </x:c>
      <x:c r="O12" s="107" t="n">
        <x:v>0</x:v>
      </x:c>
      <x:c r="P12" s="107" t="n">
        <x:v>42</x:v>
      </x:c>
      <x:c r="Q12" s="108" t="n">
        <x:v>4</x:v>
      </x:c>
      <x:c r="R12" s="108" t="n">
        <x:v>33.7</x:v>
      </x:c>
      <x:c r="S12" s="108" t="n">
        <x:v>11.5</x:v>
      </x:c>
      <x:c r="T12" s="108" t="n">
        <x:v>1</x:v>
      </x:c>
      <x:c r="U12" s="108" t="n">
        <x:v>6.2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139</x:v>
      </x:c>
      <x:c r="E13" s="170" t="s">
        <x:v>140</x:v>
      </x:c>
      <x:c r="F13" s="170" t="s">
        <x:v>141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430</x:v>
      </x:c>
      <x:c r="L13" s="107" t="n">
        <x:v>18</x:v>
      </x:c>
      <x:c r="M13" s="107" t="n">
        <x:v>0</x:v>
      </x:c>
      <x:c r="N13" s="107" t="n">
        <x:v>152</x:v>
      </x:c>
      <x:c r="O13" s="107" t="n">
        <x:v>31</x:v>
      </x:c>
      <x:c r="P13" s="107" t="n">
        <x:v>47</x:v>
      </x:c>
      <x:c r="Q13" s="108" t="n">
        <x:v>3.5</x:v>
      </x:c>
      <x:c r="R13" s="108" t="n">
        <x:v>40.2</x:v>
      </x:c>
      <x:c r="S13" s="108" t="n">
        <x:v>25.2</x:v>
      </x:c>
      <x:c r="T13" s="108" t="n">
        <x:v>1</x:v>
      </x:c>
      <x:c r="U13" s="108" t="n">
        <x:v>8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140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8040528</x:v>
      </x:c>
      <x:c r="E8" s="81" t="n">
        <x:v>2361249</x:v>
      </x:c>
      <x:c r="F8" s="116" t="n">
        <x:v>4760474.77211307</x:v>
      </x:c>
      <x:c r="G8" s="81" t="n">
        <x:v>1484192</x:v>
      </x:c>
      <x:c r="H8" s="81" t="n">
        <x:v>601885</x:v>
      </x:c>
      <x:c r="I8" s="117">
        <x:f>SUM(D8:H8)</x:f>
      </x:c>
      <x:c r="J8" s="81" t="n">
        <x:v>11726745</x:v>
      </x:c>
      <x:c r="K8" s="81" t="n">
        <x:v>0</x:v>
      </x:c>
      <x:c r="L8" s="81" t="n">
        <x:v>2274610</x:v>
      </x:c>
      <x:c r="M8" s="81" t="n">
        <x:v>0</x:v>
      </x:c>
      <x:c r="N8" s="81" t="n">
        <x:v>1139375</x:v>
      </x:c>
      <x:c r="O8" s="81" t="n">
        <x:v>352689</x:v>
      </x:c>
      <x:c r="P8" s="81" t="n">
        <x:v>1754910</x:v>
      </x:c>
      <x:c r="Q8" s="117">
        <x:f>SUM(J8:P8)</x:f>
      </x:c>
      <x:c r="R8" s="81" t="n">
        <x:v>16853795</x:v>
      </x:c>
      <x:c r="S8" s="81" t="n">
        <x:v>394533</x:v>
      </x:c>
      <x:c r="T8" s="59">
        <x:f>SUM('Part C'!$R8:$S8)</x:f>
      </x:c>
      <x:c r="U8" s="81" t="n">
        <x:v>15252.3031674208</x:v>
      </x:c>
      <x:c r="V8" s="81" t="n">
        <x:v>357.043438914027</x:v>
      </x:c>
      <x:c r="W8" s="81" t="n">
        <x:v>6857957.7174523</x:v>
      </x:c>
      <x:c r="X8" s="81" t="n">
        <x:v>24106285.7174523</x:v>
      </x:c>
      <x:c r="Y8" s="12" t="n">
        <x:v>21815.6431832148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3210336</x:v>
      </x:c>
      <x:c r="E9" s="81" t="n">
        <x:v>976977</x:v>
      </x:c>
      <x:c r="F9" s="116" t="n">
        <x:v>1916364.66532988</x:v>
      </x:c>
      <x:c r="G9" s="81" t="n">
        <x:v>562431</x:v>
      </x:c>
      <x:c r="H9" s="81" t="n">
        <x:v>357087</x:v>
      </x:c>
      <x:c r="I9" s="117">
        <x:f>SUM(D9:H9)</x:f>
      </x:c>
      <x:c r="J9" s="81" t="n">
        <x:v>4480852</x:v>
      </x:c>
      <x:c r="K9" s="81" t="n">
        <x:v>115715</x:v>
      </x:c>
      <x:c r="L9" s="81" t="n">
        <x:v>1136896</x:v>
      </x:c>
      <x:c r="M9" s="81" t="n">
        <x:v>0</x:v>
      </x:c>
      <x:c r="N9" s="81" t="n">
        <x:v>359631</x:v>
      </x:c>
      <x:c r="O9" s="81" t="n">
        <x:v>340068</x:v>
      </x:c>
      <x:c r="P9" s="81" t="n">
        <x:v>590035</x:v>
      </x:c>
      <x:c r="Q9" s="117">
        <x:f>SUM(J9:P9)</x:f>
      </x:c>
      <x:c r="R9" s="81" t="n">
        <x:v>5921490</x:v>
      </x:c>
      <x:c r="S9" s="81" t="n">
        <x:v>1101707</x:v>
      </x:c>
      <x:c r="T9" s="59">
        <x:f>SUM('Part C'!$R9:$S9)</x:f>
      </x:c>
      <x:c r="U9" s="81" t="n">
        <x:v>17213.6337209302</x:v>
      </x:c>
      <x:c r="V9" s="81" t="n">
        <x:v>3202.63662790698</x:v>
      </x:c>
      <x:c r="W9" s="81" t="n">
        <x:v>2134966.02244669</x:v>
      </x:c>
      <x:c r="X9" s="81" t="n">
        <x:v>9158163.02244669</x:v>
      </x:c>
      <x:c r="Y9" s="12" t="n">
        <x:v>26622.5669257171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2895809</x:v>
      </x:c>
      <x:c r="E10" s="81" t="n">
        <x:v>959592</x:v>
      </x:c>
      <x:c r="F10" s="116" t="n">
        <x:v>1764461.89885435</x:v>
      </x:c>
      <x:c r="G10" s="81" t="n">
        <x:v>562033</x:v>
      </x:c>
      <x:c r="H10" s="81" t="n">
        <x:v>354881</x:v>
      </x:c>
      <x:c r="I10" s="117">
        <x:f>SUM(D10:H10)</x:f>
      </x:c>
      <x:c r="J10" s="81" t="n">
        <x:v>3836085</x:v>
      </x:c>
      <x:c r="K10" s="81" t="n">
        <x:v>99412</x:v>
      </x:c>
      <x:c r="L10" s="81" t="n">
        <x:v>1342700</x:v>
      </x:c>
      <x:c r="M10" s="81" t="n">
        <x:v>0</x:v>
      </x:c>
      <x:c r="N10" s="81" t="n">
        <x:v>289583</x:v>
      </x:c>
      <x:c r="O10" s="81" t="n">
        <x:v>357409</x:v>
      </x:c>
      <x:c r="P10" s="81" t="n">
        <x:v>611588</x:v>
      </x:c>
      <x:c r="Q10" s="117">
        <x:f>SUM(J10:P10)</x:f>
      </x:c>
      <x:c r="R10" s="81" t="n">
        <x:v>5946334</x:v>
      </x:c>
      <x:c r="S10" s="81" t="n">
        <x:v>590444</x:v>
      </x:c>
      <x:c r="T10" s="59">
        <x:f>SUM('Part C'!$R10:$S10)</x:f>
      </x:c>
      <x:c r="U10" s="81" t="n">
        <x:v>14903.0927318296</x:v>
      </x:c>
      <x:c r="V10" s="81" t="n">
        <x:v>1479.80952380952</x:v>
      </x:c>
      <x:c r="W10" s="81" t="n">
        <x:v>2476312.33417508</x:v>
      </x:c>
      <x:c r="X10" s="81" t="n">
        <x:v>9013090.33417508</x:v>
      </x:c>
      <x:c r="Y10" s="12" t="n">
        <x:v>22589.198832519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5831947</x:v>
      </x:c>
      <x:c r="E11" s="81" t="n">
        <x:v>1575411</x:v>
      </x:c>
      <x:c r="F11" s="116" t="n">
        <x:v>3390049.68929923</x:v>
      </x:c>
      <x:c r="G11" s="81" t="n">
        <x:v>563571</x:v>
      </x:c>
      <x:c r="H11" s="81" t="n">
        <x:v>329759</x:v>
      </x:c>
      <x:c r="I11" s="117">
        <x:f>SUM(D11:H11)</x:f>
      </x:c>
      <x:c r="J11" s="81" t="n">
        <x:v>7940079</x:v>
      </x:c>
      <x:c r="K11" s="81" t="n">
        <x:v>0</x:v>
      </x:c>
      <x:c r="L11" s="81" t="n">
        <x:v>1678287</x:v>
      </x:c>
      <x:c r="M11" s="81" t="n">
        <x:v>0</x:v>
      </x:c>
      <x:c r="N11" s="81" t="n">
        <x:v>630975</x:v>
      </x:c>
      <x:c r="O11" s="81" t="n">
        <x:v>306650</x:v>
      </x:c>
      <x:c r="P11" s="81" t="n">
        <x:v>1134747</x:v>
      </x:c>
      <x:c r="Q11" s="117">
        <x:f>SUM(J11:P11)</x:f>
      </x:c>
      <x:c r="R11" s="81" t="n">
        <x:v>11334069</x:v>
      </x:c>
      <x:c r="S11" s="81" t="n">
        <x:v>356669</x:v>
      </x:c>
      <x:c r="T11" s="59">
        <x:f>SUM('Part C'!$R11:$S11)</x:f>
      </x:c>
      <x:c r="U11" s="81" t="n">
        <x:v>13525.1420047733</x:v>
      </x:c>
      <x:c r="V11" s="81" t="n">
        <x:v>425.619331742243</x:v>
      </x:c>
      <x:c r="W11" s="81" t="n">
        <x:v>5200876.53142536</x:v>
      </x:c>
      <x:c r="X11" s="81" t="n">
        <x:v>16891614.5314254</x:v>
      </x:c>
      <x:c r="Y11" s="12" t="n">
        <x:v>20157.0579133954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3012194</x:v>
      </x:c>
      <x:c r="E12" s="81" t="n">
        <x:v>736475</x:v>
      </x:c>
      <x:c r="F12" s="116" t="n">
        <x:v>1715614.95728108</x:v>
      </x:c>
      <x:c r="G12" s="81" t="n">
        <x:v>562031</x:v>
      </x:c>
      <x:c r="H12" s="81" t="n">
        <x:v>366818</x:v>
      </x:c>
      <x:c r="I12" s="117">
        <x:f>SUM(D12:H12)</x:f>
      </x:c>
      <x:c r="J12" s="81" t="n">
        <x:v>4438094</x:v>
      </x:c>
      <x:c r="K12" s="81" t="n">
        <x:v>132318</x:v>
      </x:c>
      <x:c r="L12" s="81" t="n">
        <x:v>712157</x:v>
      </x:c>
      <x:c r="M12" s="81" t="n">
        <x:v>0</x:v>
      </x:c>
      <x:c r="N12" s="81" t="n">
        <x:v>261891</x:v>
      </x:c>
      <x:c r="O12" s="81" t="n">
        <x:v>373292</x:v>
      </x:c>
      <x:c r="P12" s="81" t="n">
        <x:v>475382</x:v>
      </x:c>
      <x:c r="Q12" s="117">
        <x:f>SUM(J12:P12)</x:f>
      </x:c>
      <x:c r="R12" s="81" t="n">
        <x:v>5415976</x:v>
      </x:c>
      <x:c r="S12" s="81" t="n">
        <x:v>977158</x:v>
      </x:c>
      <x:c r="T12" s="59">
        <x:f>SUM('Part C'!$R12:$S12)</x:f>
      </x:c>
      <x:c r="U12" s="81" t="n">
        <x:v>12595.2930232558</x:v>
      </x:c>
      <x:c r="V12" s="81" t="n">
        <x:v>2272.46046511628</x:v>
      </x:c>
      <x:c r="W12" s="81" t="n">
        <x:v>2668707.52805836</x:v>
      </x:c>
      <x:c r="X12" s="81" t="n">
        <x:v>9061841.52805836</x:v>
      </x:c>
      <x:c r="Y12" s="12" t="n">
        <x:v>21074.050065252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3542903</x:v>
      </x:c>
      <x:c r="E13" s="81" t="n">
        <x:v>1095543</x:v>
      </x:c>
      <x:c r="F13" s="116" t="n">
        <x:v>2122830.0861294</x:v>
      </x:c>
      <x:c r="G13" s="81" t="n">
        <x:v>562234</x:v>
      </x:c>
      <x:c r="H13" s="81" t="n">
        <x:v>364681</x:v>
      </x:c>
      <x:c r="I13" s="117">
        <x:f>SUM(D13:H13)</x:f>
      </x:c>
      <x:c r="J13" s="81" t="n">
        <x:v>4959248</x:v>
      </x:c>
      <x:c r="K13" s="81" t="n">
        <x:v>94188</x:v>
      </x:c>
      <x:c r="L13" s="81" t="n">
        <x:v>1373983</x:v>
      </x:c>
      <x:c r="M13" s="81" t="n">
        <x:v>0</x:v>
      </x:c>
      <x:c r="N13" s="81" t="n">
        <x:v>260265</x:v>
      </x:c>
      <x:c r="O13" s="81" t="n">
        <x:v>418296</x:v>
      </x:c>
      <x:c r="P13" s="81" t="n">
        <x:v>582209</x:v>
      </x:c>
      <x:c r="Q13" s="117">
        <x:f>SUM(J13:P13)</x:f>
      </x:c>
      <x:c r="R13" s="81" t="n">
        <x:v>6391700</x:v>
      </x:c>
      <x:c r="S13" s="81" t="n">
        <x:v>1296489</x:v>
      </x:c>
      <x:c r="T13" s="59">
        <x:f>SUM('Part C'!$R13:$S13)</x:f>
      </x:c>
      <x:c r="U13" s="81" t="n">
        <x:v>14267.1875</x:v>
      </x:c>
      <x:c r="V13" s="81" t="n">
        <x:v>2893.94866071429</x:v>
      </x:c>
      <x:c r="W13" s="81" t="n">
        <x:v>2780420.8664422</x:v>
      </x:c>
      <x:c r="X13" s="81" t="n">
        <x:v>10468609.8664422</x:v>
      </x:c>
      <x:c r="Y13" s="12" t="n">
        <x:v>23367.4327375942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36331</x:v>
      </x:c>
      <x:c r="M9" s="81" t="n">
        <x:v>79384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31212</x:v>
      </x:c>
      <x:c r="M10" s="81" t="n">
        <x:v>68200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0</x:v>
      </x:c>
      <x:c r="L12" s="81" t="n">
        <x:v>41544</x:v>
      </x:c>
      <x:c r="M12" s="81" t="n">
        <x:v>90774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135</x:v>
      </x:c>
      <x:c r="E13" s="170" t="s">
        <x:v>136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29572</x:v>
      </x:c>
      <x:c r="M13" s="81" t="n">
        <x:v>64616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