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<x:sst xmlns:x="http://schemas.openxmlformats.org/spreadsheetml/2006/main" count="241" uniqueCount="241">
  <x:si>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</x:si>
  <x:si>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</x:si>
  <x:si>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Spencer-Van Etten</x:t>
  </x:si>
  <x:si>
    <x:t>BEDS Code</x:t>
  </x:si>
  <x:si>
    <x:t>600801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</x:si>
  <x:si>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</x:si>
  <x:si>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</x:si>
  <x:si>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</x:si>
  <x:si>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</x:si>
  <x:si>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</x:si>
  <x:si>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Debra Eichholtz</x:t>
  </x:si>
  <x:si>
    <x:t>Street Address Line 1</x:t>
  </x:si>
  <x:si>
    <x:t>16 Dartts Crossroads</x:t>
  </x:si>
  <x:si>
    <x:t>Title of Contact</x:t>
  </x:si>
  <x:si>
    <x:t xml:space="preserve">School Business Administrator </x:t>
  </x:si>
  <x:si>
    <x:t>Street Address Line 2</x:t>
  </x:si>
  <x:si>
    <x:t/>
  </x:si>
  <x:si>
    <x:t>Email Address</x:t>
  </x:si>
  <x:si>
    <x:t>deichholtz@svecsd.org</x:t>
  </x:si>
  <x:si>
    <x:t>City</x:t>
  </x:si>
  <x:si>
    <x:t>Spencer</x:t>
  </x:si>
  <x:si>
    <x:t>Phone Number</x:t>
  </x:si>
  <x:si>
    <x:t>6075897105</x:t>
  </x:si>
  <x:si>
    <x:t>Zip Code</x:t>
  </x:si>
  <x:si>
    <x:t>14883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</x:si>
  <x:si>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</x:si>
  <x:si>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</x:si>
  <x:si>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</x:si>
  <x:si>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</x:si>
  <x:si>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</x:si>
  <x:si>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</x:si>
  <x:si>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</x:si>
  <x:si>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</x:si>
  <x:si>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</x:si>
  <x:si>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</x:si>
  <x:si>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</x:si>
  <x:si>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</x:si>
  <x:si>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</x:si>
  <x:si>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</x:si>
  <x:si>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</x:si>
  <x:si>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</x:si>
  <x:si>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</x:si>
  <x:si>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</x:si>
  <x:si>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</x:si>
  <x:si>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</x:si>
  <x:si>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</x:si>
  <x:si>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</x:si>
  <x:si>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</x:si>
  <x:si>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</x:si>
  <x:si>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</x:si>
  <x:si>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</x:si>
  <x:si>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</x:si>
  <x:si>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</x:si>
  <x:si>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</x:si>
  <x:si>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</x:si>
  <x:si>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</x:si>
  <x:si>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</x:si>
  <x:si>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</x:si>
  <x:si>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</x:si>
  <x:si>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</x:si>
  <x:si>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</x:si>
  <x:si>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</x:si>
  <x:si>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</x:si>
  <x:si>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</x:si>
  <x:si>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</x:si>
  <x:si>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</x:si>
  <x:si>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</x:si>
  <x:si>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</x:si>
  <x:si>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</x:si>
  <x:si>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</x:si>
  <x:si>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</x:si>
  <x:si>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</x:si>
  <x:si>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</x:si>
  <x:si>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</x:si>
  <x:si>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</x:si>
  <x:si>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</x:si>
  <x:si>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</x:si>
  <x:si>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</x:si>
  <x:si>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</x:si>
  <x:si>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</x:si>
  <x:si>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</x:si>
  <x:si>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</x:si>
  <x:si>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</x:si>
  <x:si>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</x:si>
  <x:si>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</x:si>
  <x:si>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</x:si>
  <x:si>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</x:si>
  <x:si>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</x:si>
  <x:si>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</x:si>
  <x:si>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</x:si>
  <x:si>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</x:si>
  <x:si>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</x:si>
  <x:si>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</x:si>
  <x:si>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</x:si>
  <x:si>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</x:si>
  <x:si>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</x:si>
  <x:si>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</x:si>
  <x:si>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</x:si>
  <x:si>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</x:si>
  <x:si>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</x:si>
  <x:si>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</x:si>
  <x:si>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</x:si>
  <x:si>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</x:si>
  <x:si>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</x:si>
  <x:si>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</x:si>
  <x:si>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</x:si>
  <x:si>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</x:si>
  <x:si>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</x:si>
  <x:si>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</x:si>
  <x:si>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</x:si>
  <x:si>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</x:si>
  <x:si>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</x:si>
  <x:si>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</x:si>
  <x:si>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</x:si>
  <x:si>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</x:si>
  <x:si>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</x:si>
  <x:si>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</x:si>
  <x:si>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</x:si>
  <x:si>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</x:si>
  <x:si>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</x:si>
  <x:si>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</x:si>
  <x:si>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</x:si>
  <x:si>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</x:si>
  <x:si>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</x:si>
  <x:si>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</x:si>
  <x:si>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</x:si>
  <x:si>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</x:si>
  <x:si>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</x:si>
  <x:si>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</x:si>
  <x:si>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</x:si>
  <x:si>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</x:si>
  <x:si>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600801040001</x:t>
  </x:si>
  <x:si>
    <x:t>SPENCER-VAN ETTEN MIDDLE SCHOOL</x:t>
  </x:si>
  <x:si>
    <x:t>1</x:t>
  </x:si>
  <x:si>
    <x:t>Middle/Junior High School</x:t>
  </x:si>
  <x:si>
    <x:t>5</x:t>
  </x:si>
  <x:si>
    <x:t>8</x:t>
  </x:si>
  <x:si>
    <x:t>Yes</x:t>
  </x:si>
  <x:si>
    <x:t>No</x:t>
  </x:si>
  <x:si>
    <x:t>600801040002</x:t>
  </x:si>
  <x:si>
    <x:t>SPENCER-VAN ETTEN HIGH SCHOOL</x:t>
  </x:si>
  <x:si>
    <x:t>3</x:t>
  </x:si>
  <x:si>
    <x:t>Senior High School</x:t>
  </x:si>
  <x:si>
    <x:t>9</x:t>
  </x:si>
  <x:si>
    <x:t>12</x:t>
  </x:si>
  <x:si>
    <x:t>600801040003</x:t>
  </x:si>
  <x:si>
    <x:t>SPENCER-VAN ETTEN ELEMENTARY SCHOOL</x:t>
  </x:si>
  <x:si>
    <x:t>2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</x:si>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</x:sst>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24988515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482916</x:v>
      </x:c>
      <x:c r="E15" s="10" t="n">
        <x:v>613968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180910</x:v>
      </x:c>
      <x:c r="E16" s="10" t="n">
        <x:v>500659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2340071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180910</x:v>
      </x:c>
      <x:c r="E24" s="10" t="n">
        <x:v>500659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1081014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427151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156600</x:v>
      </x:c>
      <x:c r="E33" s="10" t="n">
        <x:v>0</x:v>
      </x:c>
      <x:c r="F33" s="7" t="n">
        <x:v>11</x:v>
      </x:c>
      <x:c r="G33" s="132" t="n">
        <x:v>14236.3636363636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130000</x:v>
      </x:c>
      <x:c r="E35" s="10" t="n">
        <x:v>0</x:v>
      </x:c>
      <x:c r="F35" s="7" t="n">
        <x:v>1</x:v>
      </x:c>
      <x:c r="G35" s="132" t="n">
        <x:v>130000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3279327</x:v>
      </x:c>
      <x:c r="E37" s="10" t="n">
        <x:v>0</x:v>
      </x:c>
      <x:c r="F37" s="7" t="n">
        <x:v>57</x:v>
      </x:c>
      <x:c r="G37" s="132" t="n">
        <x:v>57532.0526315789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22820</x:v>
      </x:c>
      <x:c r="E43" s="10" t="n">
        <x:v>0</x:v>
      </x:c>
      <x:c r="F43" s="7" t="n">
        <x:v>1</x:v>
      </x:c>
      <x:c r="G43" s="132" t="n">
        <x:v>22820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12784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38997</x:v>
      </x:c>
      <x:c r="E62" s="10" t="n">
        <x:v>0</x:v>
      </x:c>
      <x:c r="F62" s="84" t="n">
        <x:v>1</x:v>
      </x:c>
      <x:c r="G62" s="132" t="n">
        <x:v>38997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1080417</x:v>
      </x:c>
      <x:c r="E63" s="10" t="n">
        <x:v>0</x:v>
      </x:c>
      <x:c r="F63" s="84" t="n">
        <x:v>4</x:v>
      </x:c>
      <x:c r="G63" s="132" t="n">
        <x:v>270104.25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1464285</x:v>
      </x:c>
      <x:c r="E64" s="10" t="n">
        <x:v>0</x:v>
      </x:c>
      <x:c r="F64" s="84" t="n">
        <x:v>15</x:v>
      </x:c>
      <x:c r="G64" s="132" t="n">
        <x:v>97619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488696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714102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129804</x:v>
      </x:c>
      <x:c r="E72" s="10" t="n">
        <x:v>0</x:v>
      </x:c>
      <x:c r="F72" s="84" t="n">
        <x:v>1</x:v>
      </x:c>
      <x:c r="G72" s="132" t="n">
        <x:v>129804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9734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24900</x:v>
      </x:c>
      <x:c r="E74" s="10" t="n">
        <x:v>19754</x:v>
      </x:c>
      <x:c r="F74" s="84" t="n">
        <x:v>50</x:v>
      </x:c>
      <x:c r="G74" s="132" t="n">
        <x:v>893.08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311701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41074</x:v>
      </x:c>
      <x:c r="E78" s="10" t="n">
        <x:v>10770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872389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6786631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10110456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234</x:v>
      </x:c>
      <x:c r="L8" s="107" t="n">
        <x:v>0</x:v>
      </x:c>
      <x:c r="M8" s="107" t="n">
        <x:v>0</x:v>
      </x:c>
      <x:c r="N8" s="107" t="n">
        <x:v>149</x:v>
      </x:c>
      <x:c r="O8" s="107" t="n">
        <x:v>0</x:v>
      </x:c>
      <x:c r="P8" s="107" t="n">
        <x:v>48</x:v>
      </x:c>
      <x:c r="Q8" s="108" t="n">
        <x:v>5.5</x:v>
      </x:c>
      <x:c r="R8" s="108" t="n">
        <x:v>15</x:v>
      </x:c>
      <x:c r="S8" s="108" t="n">
        <x:v>11</x:v>
      </x:c>
      <x:c r="T8" s="108" t="n">
        <x:v>1</x:v>
      </x:c>
      <x:c r="U8" s="108" t="n">
        <x:v>6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247</x:v>
      </x:c>
      <x:c r="L9" s="107" t="n">
        <x:v>0</x:v>
      </x:c>
      <x:c r="M9" s="107" t="n">
        <x:v>0</x:v>
      </x:c>
      <x:c r="N9" s="107" t="n">
        <x:v>145</x:v>
      </x:c>
      <x:c r="O9" s="107" t="n">
        <x:v>0</x:v>
      </x:c>
      <x:c r="P9" s="107" t="n">
        <x:v>42</x:v>
      </x:c>
      <x:c r="Q9" s="108" t="n">
        <x:v>4.5</x:v>
      </x:c>
      <x:c r="R9" s="108" t="n">
        <x:v>16</x:v>
      </x:c>
      <x:c r="S9" s="108" t="n">
        <x:v>8</x:v>
      </x:c>
      <x:c r="T9" s="108" t="n">
        <x:v>2</x:v>
      </x:c>
      <x:c r="U9" s="108" t="n">
        <x:v>4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276</x:v>
      </x:c>
      <x:c r="L10" s="107" t="n">
        <x:v>45</x:v>
      </x:c>
      <x:c r="M10" s="107" t="n">
        <x:v>9</x:v>
      </x:c>
      <x:c r="N10" s="107" t="n">
        <x:v>204</x:v>
      </x:c>
      <x:c r="O10" s="107" t="n">
        <x:v>2</x:v>
      </x:c>
      <x:c r="P10" s="107" t="n">
        <x:v>30</x:v>
      </x:c>
      <x:c r="Q10" s="108" t="n">
        <x:v>3</x:v>
      </x:c>
      <x:c r="R10" s="108" t="n">
        <x:v>15</x:v>
      </x:c>
      <x:c r="S10" s="108" t="n">
        <x:v>18</x:v>
      </x:c>
      <x:c r="T10" s="108" t="n">
        <x:v>1</x:v>
      </x:c>
      <x:c r="U10" s="108" t="n">
        <x:v>6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1749411</x:v>
      </x:c>
      <x:c r="E8" s="81" t="n">
        <x:v>474549</x:v>
      </x:c>
      <x:c r="F8" s="116" t="n">
        <x:v>1300934.1654145</x:v>
      </x:c>
      <x:c r="G8" s="81" t="n">
        <x:v>33565</x:v>
      </x:c>
      <x:c r="H8" s="81" t="n">
        <x:v>123882</x:v>
      </x:c>
      <x:c r="I8" s="117">
        <x:f>SUM(D8:H8)</x:f>
      </x:c>
      <x:c r="J8" s="81" t="n">
        <x:v>2107897</x:v>
      </x:c>
      <x:c r="K8" s="81" t="n">
        <x:v>0</x:v>
      </x:c>
      <x:c r="L8" s="81" t="n">
        <x:v>811528</x:v>
      </x:c>
      <x:c r="M8" s="81" t="n">
        <x:v>0</x:v>
      </x:c>
      <x:c r="N8" s="81" t="n">
        <x:v>246351</x:v>
      </x:c>
      <x:c r="O8" s="81" t="n">
        <x:v>64129</x:v>
      </x:c>
      <x:c r="P8" s="81" t="n">
        <x:v>452437</x:v>
      </x:c>
      <x:c r="Q8" s="117">
        <x:f>SUM(J8:P8)</x:f>
      </x:c>
      <x:c r="R8" s="81" t="n">
        <x:v>3634558</x:v>
      </x:c>
      <x:c r="S8" s="81" t="n">
        <x:v>47783</x:v>
      </x:c>
      <x:c r="T8" s="59">
        <x:f>SUM('Part C'!$R8:$S8)</x:f>
      </x:c>
      <x:c r="U8" s="81" t="n">
        <x:v>15532.2991452991</x:v>
      </x:c>
      <x:c r="V8" s="81" t="n">
        <x:v>204.200854700855</x:v>
      </x:c>
      <x:c r="W8" s="81" t="n">
        <x:v>1502280.86559803</x:v>
      </x:c>
      <x:c r="X8" s="81" t="n">
        <x:v>5184621.86559803</x:v>
      </x:c>
      <x:c r="Y8" s="12" t="n">
        <x:v>22156.5036991369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1932597</x:v>
      </x:c>
      <x:c r="E9" s="81" t="n">
        <x:v>699739</x:v>
      </x:c>
      <x:c r="F9" s="116" t="n">
        <x:v>1539818.98831389</x:v>
      </x:c>
      <x:c r="G9" s="81" t="n">
        <x:v>0</x:v>
      </x:c>
      <x:c r="H9" s="81" t="n">
        <x:v>338103</x:v>
      </x:c>
      <x:c r="I9" s="117">
        <x:f>SUM(D9:H9)</x:f>
      </x:c>
      <x:c r="J9" s="81" t="n">
        <x:v>2683450</x:v>
      </x:c>
      <x:c r="K9" s="81" t="n">
        <x:v>0</x:v>
      </x:c>
      <x:c r="L9" s="81" t="n">
        <x:v>532081</x:v>
      </x:c>
      <x:c r="M9" s="81" t="n">
        <x:v>0</x:v>
      </x:c>
      <x:c r="N9" s="81" t="n">
        <x:v>368899</x:v>
      </x:c>
      <x:c r="O9" s="81" t="n">
        <x:v>59544</x:v>
      </x:c>
      <x:c r="P9" s="81" t="n">
        <x:v>866284</x:v>
      </x:c>
      <x:c r="Q9" s="117">
        <x:f>SUM(J9:P9)</x:f>
      </x:c>
      <x:c r="R9" s="81" t="n">
        <x:v>4498428</x:v>
      </x:c>
      <x:c r="S9" s="81" t="n">
        <x:v>11829</x:v>
      </x:c>
      <x:c r="T9" s="59">
        <x:f>SUM('Part C'!$R9:$S9)</x:f>
      </x:c>
      <x:c r="U9" s="81" t="n">
        <x:v>18212.2591093117</x:v>
      </x:c>
      <x:c r="V9" s="81" t="n">
        <x:v>47.8906882591093</x:v>
      </x:c>
      <x:c r="W9" s="81" t="n">
        <x:v>1585740.91368681</x:v>
      </x:c>
      <x:c r="X9" s="81" t="n">
        <x:v>6095997.91368681</x:v>
      </x:c>
      <x:c r="Y9" s="12" t="n">
        <x:v>24680.1534967077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2655800</x:v>
      </x:c>
      <x:c r="E10" s="81" t="n">
        <x:v>536895</x:v>
      </x:c>
      <x:c r="F10" s="116" t="n">
        <x:v>1867608.23272364</x:v>
      </x:c>
      <x:c r="G10" s="81" t="n">
        <x:v>0</x:v>
      </x:c>
      <x:c r="H10" s="81" t="n">
        <x:v>166107</x:v>
      </x:c>
      <x:c r="I10" s="117">
        <x:f>SUM(D10:H10)</x:f>
      </x:c>
      <x:c r="J10" s="81" t="n">
        <x:v>3060140</x:v>
      </x:c>
      <x:c r="K10" s="81" t="n">
        <x:v>452012</x:v>
      </x:c>
      <x:c r="L10" s="81" t="n">
        <x:v>903915</x:v>
      </x:c>
      <x:c r="M10" s="81" t="n">
        <x:v>50223</x:v>
      </x:c>
      <x:c r="N10" s="81" t="n">
        <x:v>219874</x:v>
      </x:c>
      <x:c r="O10" s="81" t="n">
        <x:v>45950</x:v>
      </x:c>
      <x:c r="P10" s="81" t="n">
        <x:v>494295</x:v>
      </x:c>
      <x:c r="Q10" s="117">
        <x:f>SUM(J10:P10)</x:f>
      </x:c>
      <x:c r="R10" s="81" t="n">
        <x:v>4702579</x:v>
      </x:c>
      <x:c r="S10" s="81" t="n">
        <x:v>523832</x:v>
      </x:c>
      <x:c r="T10" s="59">
        <x:f>SUM('Part C'!$R10:$S10)</x:f>
      </x:c>
      <x:c r="U10" s="81" t="n">
        <x:v>14250.2393939394</x:v>
      </x:c>
      <x:c r="V10" s="81" t="n">
        <x:v>1587.3696969697</x:v>
      </x:c>
      <x:c r="W10" s="81" t="n">
        <x:v>2118601.22071517</x:v>
      </x:c>
      <x:c r="X10" s="81" t="n">
        <x:v>7345012.22071517</x:v>
      </x:c>
      <x:c r="Y10" s="12" t="n">
        <x:v>22257.612790046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0</x:v>
      </x:c>
      <x:c r="Q8" s="81" t="n">
        <x:v>16270</x:v>
      </x:c>
      <x:c r="R8" s="81" t="n">
        <x:v>0</x:v>
      </x:c>
      <x:c r="S8" s="81" t="n">
        <x:v>0</x:v>
      </x:c>
      <x:c r="T8" s="81" t="n">
        <x:v>0</x:v>
      </x:c>
      <x:c r="U8" s="81" t="n">
        <x:v>17063</x:v>
      </x:c>
      <x:c r="V8" s="117">
        <x:f>SUM(P8:U8)</x:f>
      </x:c>
      <x:c r="W8" s="81" t="n">
        <x:v>33333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0</x:v>
      </x:c>
      <x:c r="Q9" s="81" t="n">
        <x:v>16270</x:v>
      </x:c>
      <x:c r="R9" s="81" t="n">
        <x:v>0</x:v>
      </x:c>
      <x:c r="S9" s="81" t="n">
        <x:v>0</x:v>
      </x:c>
      <x:c r="T9" s="81" t="n">
        <x:v>0</x:v>
      </x:c>
      <x:c r="U9" s="81" t="n">
        <x:v>17063</x:v>
      </x:c>
      <x:c r="V9" s="117">
        <x:f>SUM(P9:U9)</x:f>
      </x:c>
      <x:c r="W9" s="81" t="n">
        <x:v>33333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137</x:v>
      </x:c>
      <x:c r="E10" s="170" t="s">
        <x:v>137</x:v>
      </x:c>
      <x:c r="F10" s="119" t="n">
        <x:v>30</x:v>
      </x:c>
      <x:c r="G10" s="119" t="n">
        <x:v>0</x:v>
      </x:c>
      <x:c r="H10" s="119" t="n">
        <x:v>15</x:v>
      </x:c>
      <x:c r="I10" s="119" t="n">
        <x:v>0</x:v>
      </x:c>
      <x:c r="J10" s="120">
        <x:f>SUM(F10:I10)</x:f>
      </x:c>
      <x:c r="K10" s="81" t="n">
        <x:v>291232</x:v>
      </x:c>
      <x:c r="L10" s="81" t="n">
        <x:v>160780</x:v>
      </x:c>
      <x:c r="M10" s="81" t="n">
        <x:v>0</x:v>
      </x:c>
      <x:c r="N10" s="117">
        <x:f>SUM(K10:M10)</x:f>
      </x:c>
      <x:c r="O10" s="121" t="n">
        <x:v>0.3</x:v>
      </x:c>
      <x:c r="P10" s="81" t="n">
        <x:v>0</x:v>
      </x:c>
      <x:c r="Q10" s="81" t="n">
        <x:v>16271</x:v>
      </x:c>
      <x:c r="R10" s="81" t="n">
        <x:v>0</x:v>
      </x:c>
      <x:c r="S10" s="81" t="n">
        <x:v>0</x:v>
      </x:c>
      <x:c r="T10" s="81" t="n">
        <x:v>0</x:v>
      </x:c>
      <x:c r="U10" s="81" t="n">
        <x:v>17063</x:v>
      </x:c>
      <x:c r="V10" s="117">
        <x:f>SUM(P10:U10)</x:f>
      </x:c>
      <x:c r="W10" s="81" t="n">
        <x:v>33334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148</x:v>
      </x:c>
      <x:c r="B2" s="83" t="s">
        <x:v>149</x:v>
      </x:c>
      <x:c r="C2" s="83" t="s">
        <x:v>137</x:v>
      </x:c>
    </x:row>
    <x:row r="3" spans="1:9" x14ac:dyDescent="0.3">
      <x:c r="A3" s="2" t="s">
        <x:v>228</x:v>
      </x:c>
      <x:c r="B3" s="83" t="s">
        <x:v>229</x:v>
      </x:c>
      <x:c r="C3" s="83" t="s">
        <x:v>138</x:v>
      </x:c>
      <x:c r="D3" s="2" t="s">
        <x:v>148</x:v>
      </x:c>
      <x:c r="F3" s="2" t="s">
        <x:v>149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