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<x:sst xmlns:x="http://schemas.openxmlformats.org/spreadsheetml/2006/main" count="250" uniqueCount="250">
  <x:si>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</x:si>
  <x:si>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</x:si>
  <x:si>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Massapequa</x:t>
  </x:si>
  <x:si>
    <x:t>BEDS Code</x:t>
  </x:si>
  <x:si>
    <x:t>280523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</x:si>
  <x:si>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</x:si>
  <x:si>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</x:si>
  <x:si>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</x:si>
  <x:si>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</x:si>
  <x:si>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</x:si>
  <x:si>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Kolias</x:t>
  </x:si>
  <x:si>
    <x:t>Street Address Line 1</x:t>
  </x:si>
  <x:si>
    <x:t>4925 Merrick Road</x:t>
  </x:si>
  <x:si>
    <x:t>Title of Contact</x:t>
  </x:si>
  <x:si>
    <x:t>District Treasurer</x:t>
  </x:si>
  <x:si>
    <x:t>Street Address Line 2</x:t>
  </x:si>
  <x:si>
    <x:t/>
  </x:si>
  <x:si>
    <x:t>Email Address</x:t>
  </x:si>
  <x:si>
    <x:t>jkolias@msd.k12.ny.us</x:t>
  </x:si>
  <x:si>
    <x:t>City</x:t>
  </x:si>
  <x:si>
    <x:t>Phone Number</x:t>
  </x:si>
  <x:si>
    <x:t>5163085031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</x:si>
  <x:si>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</x:si>
  <x:si>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</x:si>
  <x:si>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</x:si>
  <x:si>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</x:si>
  <x:si>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</x:si>
  <x:si>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</x:si>
  <x:si>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</x:si>
  <x:si>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</x:si>
  <x:si>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</x:si>
  <x:si>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</x:si>
  <x:si>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</x:si>
  <x:si>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</x:si>
  <x:si>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</x:si>
  <x:si>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</x:si>
  <x:si>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</x:si>
  <x:si>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</x:si>
  <x:si>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</x:si>
  <x:si>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</x:si>
  <x:si>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</x:si>
  <x:si>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</x:si>
  <x:si>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</x:si>
  <x:si>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</x:si>
  <x:si>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</x:si>
  <x:si>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</x:si>
  <x:si>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</x:si>
  <x:si>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</x:si>
  <x:si>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</x:si>
  <x:si>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</x:si>
  <x:si>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</x:si>
  <x:si>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</x:si>
  <x:si>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</x:si>
  <x:si>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</x:si>
  <x:si>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</x:si>
  <x:si>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</x:si>
  <x:si>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</x:si>
  <x:si>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</x:si>
  <x:si>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</x:si>
  <x:si>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</x:si>
  <x:si>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</x:si>
  <x:si>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</x:si>
  <x:si>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</x:si>
  <x:si>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</x:si>
  <x:si>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</x:si>
  <x:si>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</x:si>
  <x:si>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</x:si>
  <x:si>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</x:si>
  <x:si>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</x:si>
  <x:si>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</x:si>
  <x:si>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</x:si>
  <x:si>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</x:si>
  <x:si>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</x:si>
  <x:si>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</x:si>
  <x:si>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</x:si>
  <x:si>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</x:si>
  <x:si>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</x:si>
  <x:si>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</x:si>
  <x:si>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</x:si>
  <x:si>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</x:si>
  <x:si>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</x:si>
  <x:si>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</x:si>
  <x:si>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</x:si>
  <x:si>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</x:si>
  <x:si>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</x:si>
  <x:si>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</x:si>
  <x:si>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</x:si>
  <x:si>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</x:si>
  <x:si>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</x:si>
  <x:si>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</x:si>
  <x:si>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</x:si>
  <x:si>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</x:si>
  <x:si>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</x:si>
  <x:si>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</x:si>
  <x:si>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</x:si>
  <x:si>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</x:si>
  <x:si>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</x:si>
  <x:si>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</x:si>
  <x:si>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</x:si>
  <x:si>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</x:si>
  <x:si>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</x:si>
  <x:si>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</x:si>
  <x:si>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</x:si>
  <x:si>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</x:si>
  <x:si>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</x:si>
  <x:si>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</x:si>
  <x:si>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</x:si>
  <x:si>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</x:si>
  <x:si>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</x:si>
  <x:si>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</x:si>
  <x:si>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</x:si>
  <x:si>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</x:si>
  <x:si>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</x:si>
  <x:si>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</x:si>
  <x:si>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</x:si>
  <x:si>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</x:si>
  <x:si>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</x:si>
  <x:si>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</x:si>
  <x:si>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</x:si>
  <x:si>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</x:si>
  <x:si>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</x:si>
  <x:si>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</x:si>
  <x:si>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</x:si>
  <x:si>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</x:si>
  <x:si>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</x:si>
  <x:si>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</x:si>
  <x:si>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</x:si>
  <x:si>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</x:si>
  <x:si>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</x:si>
  <x:si>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</x:si>
  <x:si>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280523030001</x:t>
  </x:si>
  <x:si>
    <x:t>BIRCH LANE ELEMENTARY SCHOOL</x:t>
  </x:si>
  <x:si>
    <x:t>Elementary School</x:t>
  </x:si>
  <x:si>
    <x:t>K</x:t>
  </x:si>
  <x:si>
    <x:t>5</x:t>
  </x:si>
  <x:si>
    <x:t>Yes</x:t>
  </x:si>
  <x:si>
    <x:t>No</x:t>
  </x:si>
  <x:si>
    <x:t>280523030003</x:t>
  </x:si>
  <x:si>
    <x:t>EAST LAKE ELEMENTARY SCHOOL</x:t>
  </x:si>
  <x:si>
    <x:t>280523030004</x:t>
  </x:si>
  <x:si>
    <x:t>FAIRFIELD ELEMENTARY SCHOOL</x:t>
  </x:si>
  <x:si>
    <x:t>280523030006</x:t>
  </x:si>
  <x:si>
    <x:t>LOCKHART ELEMENTARY SCHOOL</x:t>
  </x:si>
  <x:si>
    <x:t>280523030007</x:t>
  </x:si>
  <x:si>
    <x:t>UNQUA ELEMENTARY SCHOOL</x:t>
  </x:si>
  <x:si>
    <x:t>280523030010</x:t>
  </x:si>
  <x:si>
    <x:t>BERNER MIDDLE SCHOOL</x:t>
  </x:si>
  <x:si>
    <x:t>Middle/Junior High School</x:t>
  </x:si>
  <x:si>
    <x:t>6</x:t>
  </x:si>
  <x:si>
    <x:t>8</x:t>
  </x:si>
  <x:si>
    <x:t>280523030011</x:t>
  </x:si>
  <x:si>
    <x:t>MASSAPEQUA HIGH SCHOOL</x:t>
  </x:si>
  <x:si>
    <x:t>Senior High School</x:t>
  </x:si>
  <x:si>
    <x:t>10</x:t>
  </x:si>
  <x:si>
    <x:t>12</x:t>
  </x:si>
  <x:si>
    <x:t>280523030012</x:t>
  </x:si>
  <x:si>
    <x:t>MCKENNA ELEMENTARY SCHOOL</x:t>
  </x:si>
  <x:si>
    <x:t>280523030014</x:t>
  </x:si>
  <x:si>
    <x:t>MHS AMES CAMPUS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</x:si>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</x:sst>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219695854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1345000</x:v>
      </x:c>
      <x:c r="E15" s="10" t="n">
        <x:v>7329401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1985700</x:v>
      </x:c>
      <x:c r="E16" s="10" t="n">
        <x:v>355000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7623959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1985700</x:v>
      </x:c>
      <x:c r="E24" s="10" t="n">
        <x:v>355000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585560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532860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14455560</x:v>
      </x:c>
      <x:c r="E27" s="10" t="n">
        <x:v>14000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308234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5054796</x:v>
      </x:c>
      <x:c r="E35" s="10" t="n">
        <x:v>0</x:v>
      </x:c>
      <x:c r="F35" s="7" t="n">
        <x:v>405</x:v>
      </x:c>
      <x:c r="G35" s="132" t="n">
        <x:v>12480.9777777778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607500</x:v>
      </x:c>
      <x:c r="E38" s="10" t="n">
        <x:v>0</x:v>
      </x:c>
      <x:c r="F38" s="7" t="n">
        <x:v>40</x:v>
      </x:c>
      <x:c r="G38" s="132" t="n">
        <x:v>15187.5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200000</x:v>
      </x:c>
      <x:c r="E42" s="10" t="n">
        <x:v>0</x:v>
      </x:c>
      <x:c r="F42" s="7" t="n">
        <x:v>4</x:v>
      </x:c>
      <x:c r="G42" s="132" t="n">
        <x:v>50000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565725</x:v>
      </x:c>
      <x:c r="E43" s="10" t="n">
        <x:v>4000</x:v>
      </x:c>
      <x:c r="F43" s="7" t="n">
        <x:v>25</x:v>
      </x:c>
      <x:c r="G43" s="132" t="n">
        <x:v>22789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21040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6409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101957</x:v>
      </x:c>
      <x:c r="E62" s="10" t="n">
        <x:v>0</x:v>
      </x:c>
      <x:c r="F62" s="84" t="n">
        <x:v>0.5</x:v>
      </x:c>
      <x:c r="G62" s="132" t="n">
        <x:v>203914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2902325</x:v>
      </x:c>
      <x:c r="E63" s="10" t="n">
        <x:v>0</x:v>
      </x:c>
      <x:c r="F63" s="84" t="n">
        <x:v>17.5</x:v>
      </x:c>
      <x:c r="G63" s="132" t="n">
        <x:v>165847.142857143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13154481</x:v>
      </x:c>
      <x:c r="E64" s="10" t="n">
        <x:v>4917783</x:v>
      </x:c>
      <x:c r="F64" s="84" t="n">
        <x:v>93</x:v>
      </x:c>
      <x:c r="G64" s="132" t="n">
        <x:v>194325.419354839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2613468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3798893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702104</x:v>
      </x:c>
      <x:c r="E72" s="10" t="n">
        <x:v>0</x:v>
      </x:c>
      <x:c r="F72" s="84" t="n">
        <x:v>4</x:v>
      </x:c>
      <x:c r="G72" s="132" t="n">
        <x:v>175526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94700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1218756</x:v>
      </x:c>
      <x:c r="E77" s="10" t="n">
        <x:v>0</x:v>
      </x:c>
      <x:c r="F77" s="84" t="n">
        <x:v>5</x:v>
      </x:c>
      <x:c r="G77" s="132" t="n">
        <x:v>243751.2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800492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5237870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49579744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115920460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630</x:v>
      </x:c>
      <x:c r="L8" s="107" t="n">
        <x:v>0</x:v>
      </x:c>
      <x:c r="M8" s="107" t="n">
        <x:v>0</x:v>
      </x:c>
      <x:c r="N8" s="107" t="n">
        <x:v>29</x:v>
      </x:c>
      <x:c r="O8" s="107" t="n">
        <x:v>0</x:v>
      </x:c>
      <x:c r="P8" s="107" t="n">
        <x:v>84</x:v>
      </x:c>
      <x:c r="Q8" s="108" t="n">
        <x:v>10.5</x:v>
      </x:c>
      <x:c r="R8" s="108" t="n">
        <x:v>40.2</x:v>
      </x:c>
      <x:c r="S8" s="108" t="n">
        <x:v>15</x:v>
      </x:c>
      <x:c r="T8" s="108" t="n">
        <x:v>2</x:v>
      </x:c>
      <x:c r="U8" s="108" t="n">
        <x:v>6.4</x:v>
      </x:c>
      <x:c r="V8" s="108" t="n">
        <x:v>29.5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505</x:v>
      </x:c>
      <x:c r="L9" s="107" t="n">
        <x:v>0</x:v>
      </x:c>
      <x:c r="M9" s="107" t="n">
        <x:v>0</x:v>
      </x:c>
      <x:c r="N9" s="107" t="n">
        <x:v>31</x:v>
      </x:c>
      <x:c r="O9" s="107" t="n">
        <x:v>0</x:v>
      </x:c>
      <x:c r="P9" s="107" t="n">
        <x:v>109</x:v>
      </x:c>
      <x:c r="Q9" s="108" t="n">
        <x:v>7.5</x:v>
      </x:c>
      <x:c r="R9" s="108" t="n">
        <x:v>40</x:v>
      </x:c>
      <x:c r="S9" s="108" t="n">
        <x:v>33</x:v>
      </x:c>
      <x:c r="T9" s="108" t="n">
        <x:v>2</x:v>
      </x:c>
      <x:c r="U9" s="108" t="n">
        <x:v>9.2</x:v>
      </x:c>
      <x:c r="V9" s="108" t="n">
        <x:v>25.5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523</x:v>
      </x:c>
      <x:c r="L10" s="107" t="n">
        <x:v>0</x:v>
      </x:c>
      <x:c r="M10" s="107" t="n">
        <x:v>0</x:v>
      </x:c>
      <x:c r="N10" s="107" t="n">
        <x:v>69</x:v>
      </x:c>
      <x:c r="O10" s="107" t="n">
        <x:v>43</x:v>
      </x:c>
      <x:c r="P10" s="107" t="n">
        <x:v>54</x:v>
      </x:c>
      <x:c r="Q10" s="108" t="n">
        <x:v>9.5</x:v>
      </x:c>
      <x:c r="R10" s="108" t="n">
        <x:v>36.3</x:v>
      </x:c>
      <x:c r="S10" s="108" t="n">
        <x:v>9</x:v>
      </x:c>
      <x:c r="T10" s="108" t="n">
        <x:v>2</x:v>
      </x:c>
      <x:c r="U10" s="108" t="n">
        <x:v>4.8</x:v>
      </x:c>
      <x:c r="V10" s="108" t="n">
        <x:v>31.5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368</x:v>
      </x:c>
      <x:c r="L11" s="107" t="n">
        <x:v>0</x:v>
      </x:c>
      <x:c r="M11" s="107" t="n">
        <x:v>0</x:v>
      </x:c>
      <x:c r="N11" s="107" t="n">
        <x:v>26</x:v>
      </x:c>
      <x:c r="O11" s="107" t="n">
        <x:v>0</x:v>
      </x:c>
      <x:c r="P11" s="107" t="n">
        <x:v>50</x:v>
      </x:c>
      <x:c r="Q11" s="108" t="n">
        <x:v>5.5</x:v>
      </x:c>
      <x:c r="R11" s="108" t="n">
        <x:v>27.3</x:v>
      </x:c>
      <x:c r="S11" s="108" t="n">
        <x:v>10</x:v>
      </x:c>
      <x:c r="T11" s="108" t="n">
        <x:v>2</x:v>
      </x:c>
      <x:c r="U11" s="108" t="n">
        <x:v>4.1</x:v>
      </x:c>
      <x:c r="V11" s="108" t="n">
        <x:v>27.4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477</x:v>
      </x:c>
      <x:c r="L12" s="107" t="n">
        <x:v>0</x:v>
      </x:c>
      <x:c r="M12" s="107" t="n">
        <x:v>0</x:v>
      </x:c>
      <x:c r="N12" s="107" t="n">
        <x:v>25</x:v>
      </x:c>
      <x:c r="O12" s="107" t="n">
        <x:v>0</x:v>
      </x:c>
      <x:c r="P12" s="107" t="n">
        <x:v>51</x:v>
      </x:c>
      <x:c r="Q12" s="108" t="n">
        <x:v>4</x:v>
      </x:c>
      <x:c r="R12" s="108" t="n">
        <x:v>35</x:v>
      </x:c>
      <x:c r="S12" s="108" t="n">
        <x:v>9</x:v>
      </x:c>
      <x:c r="T12" s="108" t="n">
        <x:v>2</x:v>
      </x:c>
      <x:c r="U12" s="108" t="n">
        <x:v>4</x:v>
      </x:c>
      <x:c r="V12" s="108" t="n">
        <x:v>32.4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1585</x:v>
      </x:c>
      <x:c r="L13" s="107" t="n">
        <x:v>0</x:v>
      </x:c>
      <x:c r="M13" s="107" t="n">
        <x:v>0</x:v>
      </x:c>
      <x:c r="N13" s="107" t="n">
        <x:v>141</x:v>
      </x:c>
      <x:c r="O13" s="107" t="n">
        <x:v>8</x:v>
      </x:c>
      <x:c r="P13" s="107" t="n">
        <x:v>207</x:v>
      </x:c>
      <x:c r="Q13" s="108" t="n">
        <x:v>8</x:v>
      </x:c>
      <x:c r="R13" s="108" t="n">
        <x:v>131.6</x:v>
      </x:c>
      <x:c r="S13" s="108" t="n">
        <x:v>24</x:v>
      </x:c>
      <x:c r="T13" s="108" t="n">
        <x:v>5</x:v>
      </x:c>
      <x:c r="U13" s="108" t="n">
        <x:v>19.5</x:v>
      </x:c>
      <x:c r="V13" s="108" t="n">
        <x:v>61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1441</x:v>
      </x:c>
      <x:c r="L14" s="107" t="n">
        <x:v>0</x:v>
      </x:c>
      <x:c r="M14" s="107" t="n">
        <x:v>0</x:v>
      </x:c>
      <x:c r="N14" s="107" t="n">
        <x:v>118</x:v>
      </x:c>
      <x:c r="O14" s="107" t="n">
        <x:v>2</x:v>
      </x:c>
      <x:c r="P14" s="107" t="n">
        <x:v>179</x:v>
      </x:c>
      <x:c r="Q14" s="108" t="n">
        <x:v>9</x:v>
      </x:c>
      <x:c r="R14" s="108" t="n">
        <x:v>125</x:v>
      </x:c>
      <x:c r="S14" s="108" t="n">
        <x:v>21</x:v>
      </x:c>
      <x:c r="T14" s="108" t="n">
        <x:v>5</x:v>
      </x:c>
      <x:c r="U14" s="108" t="n">
        <x:v>23.3</x:v>
      </x:c>
      <x:c r="V14" s="108" t="n">
        <x:v>49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437</x:v>
      </x:c>
      <x:c r="L15" s="107" t="n">
        <x:v>0</x:v>
      </x:c>
      <x:c r="M15" s="107" t="n">
        <x:v>0</x:v>
      </x:c>
      <x:c r="N15" s="107" t="n">
        <x:v>16</x:v>
      </x:c>
      <x:c r="O15" s="107" t="n">
        <x:v>0</x:v>
      </x:c>
      <x:c r="P15" s="107" t="n">
        <x:v>86</x:v>
      </x:c>
      <x:c r="Q15" s="108" t="n">
        <x:v>7.5</x:v>
      </x:c>
      <x:c r="R15" s="108" t="n">
        <x:v>33.2</x:v>
      </x:c>
      <x:c r="S15" s="108" t="n">
        <x:v>22</x:v>
      </x:c>
      <x:c r="T15" s="108" t="n">
        <x:v>2</x:v>
      </x:c>
      <x:c r="U15" s="108" t="n">
        <x:v>10.2</x:v>
      </x:c>
      <x:c r="V15" s="108" t="n">
        <x:v>35.7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152</x:v>
      </x:c>
      <x:c r="E16" s="170" t="s">
        <x:v>159</x:v>
      </x:c>
      <x:c r="F16" s="170" t="s">
        <x:v>159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443</x:v>
      </x:c>
      <x:c r="L16" s="107" t="n">
        <x:v>0</x:v>
      </x:c>
      <x:c r="M16" s="107" t="n">
        <x:v>0</x:v>
      </x:c>
      <x:c r="N16" s="107" t="n">
        <x:v>42</x:v>
      </x:c>
      <x:c r="O16" s="107" t="n">
        <x:v>5</x:v>
      </x:c>
      <x:c r="P16" s="107" t="n">
        <x:v>52</x:v>
      </x:c>
      <x:c r="Q16" s="108" t="n">
        <x:v>5</x:v>
      </x:c>
      <x:c r="R16" s="108" t="n">
        <x:v>37.5</x:v>
      </x:c>
      <x:c r="S16" s="108" t="n">
        <x:v>8</x:v>
      </x:c>
      <x:c r="T16" s="108" t="n">
        <x:v>2</x:v>
      </x:c>
      <x:c r="U16" s="108" t="n">
        <x:v>9.1</x:v>
      </x:c>
      <x:c r="V16" s="108" t="n">
        <x:v>40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7071586</x:v>
      </x:c>
      <x:c r="E8" s="81" t="n">
        <x:v>1325206</x:v>
      </x:c>
      <x:c r="F8" s="116" t="n">
        <x:v>3211939.40110496</x:v>
      </x:c>
      <x:c r="G8" s="81" t="n">
        <x:v>952367</x:v>
      </x:c>
      <x:c r="H8" s="81" t="n">
        <x:v>752201</x:v>
      </x:c>
      <x:c r="I8" s="117">
        <x:f>SUM(D8:H8)</x:f>
      </x:c>
      <x:c r="J8" s="81" t="n">
        <x:v>8186645</x:v>
      </x:c>
      <x:c r="K8" s="81" t="n">
        <x:v>0</x:v>
      </x:c>
      <x:c r="L8" s="81" t="n">
        <x:v>3079873</x:v>
      </x:c>
      <x:c r="M8" s="81" t="n">
        <x:v>0</x:v>
      </x:c>
      <x:c r="N8" s="81" t="n">
        <x:v>779094</x:v>
      </x:c>
      <x:c r="O8" s="81" t="n">
        <x:v>766727</x:v>
      </x:c>
      <x:c r="P8" s="81" t="n">
        <x:v>500962</x:v>
      </x:c>
      <x:c r="Q8" s="117">
        <x:f>SUM(J8:P8)</x:f>
      </x:c>
      <x:c r="R8" s="81" t="n">
        <x:v>13075228</x:v>
      </x:c>
      <x:c r="S8" s="81" t="n">
        <x:v>238071</x:v>
      </x:c>
      <x:c r="T8" s="59">
        <x:f>SUM('Part C'!$R8:$S8)</x:f>
      </x:c>
      <x:c r="U8" s="81" t="n">
        <x:v>20754.3301587302</x:v>
      </x:c>
      <x:c r="V8" s="81" t="n">
        <x:v>377.890476190476</x:v>
      </x:c>
      <x:c r="W8" s="81" t="n">
        <x:v>3533153.73225152</x:v>
      </x:c>
      <x:c r="X8" s="81" t="n">
        <x:v>16846452.7322515</x:v>
      </x:c>
      <x:c r="Y8" s="12" t="n">
        <x:v>26740.401162304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7594445</x:v>
      </x:c>
      <x:c r="E9" s="81" t="n">
        <x:v>1079532</x:v>
      </x:c>
      <x:c r="F9" s="116" t="n">
        <x:v>3317968.15862274</x:v>
      </x:c>
      <x:c r="G9" s="81" t="n">
        <x:v>978428</x:v>
      </x:c>
      <x:c r="H9" s="81" t="n">
        <x:v>819291</x:v>
      </x:c>
      <x:c r="I9" s="117">
        <x:f>SUM(D9:H9)</x:f>
      </x:c>
      <x:c r="J9" s="81" t="n">
        <x:v>7300975</x:v>
      </x:c>
      <x:c r="K9" s="81" t="n">
        <x:v>0</x:v>
      </x:c>
      <x:c r="L9" s="81" t="n">
        <x:v>4837154</x:v>
      </x:c>
      <x:c r="M9" s="81" t="n">
        <x:v>0</x:v>
      </x:c>
      <x:c r="N9" s="81" t="n">
        <x:v>734506</x:v>
      </x:c>
      <x:c r="O9" s="81" t="n">
        <x:v>530160</x:v>
      </x:c>
      <x:c r="P9" s="81" t="n">
        <x:v>386869</x:v>
      </x:c>
      <x:c r="Q9" s="117">
        <x:f>SUM(J9:P9)</x:f>
      </x:c>
      <x:c r="R9" s="81" t="n">
        <x:v>13550427</x:v>
      </x:c>
      <x:c r="S9" s="81" t="n">
        <x:v>239238</x:v>
      </x:c>
      <x:c r="T9" s="59">
        <x:f>SUM('Part C'!$R9:$S9)</x:f>
      </x:c>
      <x:c r="U9" s="81" t="n">
        <x:v>26832.5287128713</x:v>
      </x:c>
      <x:c r="V9" s="81" t="n">
        <x:v>473.738613861386</x:v>
      </x:c>
      <x:c r="W9" s="81" t="n">
        <x:v>2832131.1663286</x:v>
      </x:c>
      <x:c r="X9" s="81" t="n">
        <x:v>16621796.1663286</x:v>
      </x:c>
      <x:c r="Y9" s="12" t="n">
        <x:v>32914.447854116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5683840</x:v>
      </x:c>
      <x:c r="E10" s="81" t="n">
        <x:v>984773</x:v>
      </x:c>
      <x:c r="F10" s="116" t="n">
        <x:v>2550876.67354636</x:v>
      </x:c>
      <x:c r="G10" s="81" t="n">
        <x:v>709424</x:v>
      </x:c>
      <x:c r="H10" s="81" t="n">
        <x:v>526636</x:v>
      </x:c>
      <x:c r="I10" s="117">
        <x:f>SUM(D10:H10)</x:f>
      </x:c>
      <x:c r="J10" s="81" t="n">
        <x:v>6970890</x:v>
      </x:c>
      <x:c r="K10" s="81" t="n">
        <x:v>0</x:v>
      </x:c>
      <x:c r="L10" s="81" t="n">
        <x:v>1936154</x:v>
      </x:c>
      <x:c r="M10" s="81" t="n">
        <x:v>0</x:v>
      </x:c>
      <x:c r="N10" s="81" t="n">
        <x:v>716512</x:v>
      </x:c>
      <x:c r="O10" s="81" t="n">
        <x:v>582306</x:v>
      </x:c>
      <x:c r="P10" s="81" t="n">
        <x:v>249687</x:v>
      </x:c>
      <x:c r="Q10" s="117">
        <x:f>SUM(J10:P10)</x:f>
      </x:c>
      <x:c r="R10" s="81" t="n">
        <x:v>10389686</x:v>
      </x:c>
      <x:c r="S10" s="81" t="n">
        <x:v>65863</x:v>
      </x:c>
      <x:c r="T10" s="59">
        <x:f>SUM('Part C'!$R10:$S10)</x:f>
      </x:c>
      <x:c r="U10" s="81" t="n">
        <x:v>19865.5564053537</x:v>
      </x:c>
      <x:c r="V10" s="81" t="n">
        <x:v>125.933078393881</x:v>
      </x:c>
      <x:c r="W10" s="81" t="n">
        <x:v>2933078.4158215</x:v>
      </x:c>
      <x:c r="X10" s="81" t="n">
        <x:v>13388627.4158215</x:v>
      </x:c>
      <x:c r="Y10" s="12" t="n">
        <x:v>25599.670011131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4343387</x:v>
      </x:c>
      <x:c r="E11" s="81" t="n">
        <x:v>925978</x:v>
      </x:c>
      <x:c r="F11" s="116" t="n">
        <x:v>2015636.57433737</x:v>
      </x:c>
      <x:c r="G11" s="81" t="n">
        <x:v>561120</x:v>
      </x:c>
      <x:c r="H11" s="81" t="n">
        <x:v>441491</x:v>
      </x:c>
      <x:c r="I11" s="117">
        <x:f>SUM(D11:H11)</x:f>
      </x:c>
      <x:c r="J11" s="81" t="n">
        <x:v>5288754</x:v>
      </x:c>
      <x:c r="K11" s="81" t="n">
        <x:v>0</x:v>
      </x:c>
      <x:c r="L11" s="81" t="n">
        <x:v>1592193</x:v>
      </x:c>
      <x:c r="M11" s="81" t="n">
        <x:v>0</x:v>
      </x:c>
      <x:c r="N11" s="81" t="n">
        <x:v>685663</x:v>
      </x:c>
      <x:c r="O11" s="81" t="n">
        <x:v>464163</x:v>
      </x:c>
      <x:c r="P11" s="81" t="n">
        <x:v>256839</x:v>
      </x:c>
      <x:c r="Q11" s="117">
        <x:f>SUM(J11:P11)</x:f>
      </x:c>
      <x:c r="R11" s="81" t="n">
        <x:v>8229442</x:v>
      </x:c>
      <x:c r="S11" s="81" t="n">
        <x:v>58170</x:v>
      </x:c>
      <x:c r="T11" s="59">
        <x:f>SUM('Part C'!$R11:$S11)</x:f>
      </x:c>
      <x:c r="U11" s="81" t="n">
        <x:v>22362.6141304348</x:v>
      </x:c>
      <x:c r="V11" s="81" t="n">
        <x:v>158.070652173913</x:v>
      </x:c>
      <x:c r="W11" s="81" t="n">
        <x:v>2063810.43407708</x:v>
      </x:c>
      <x:c r="X11" s="81" t="n">
        <x:v>10351422.4340771</x:v>
      </x:c>
      <x:c r="Y11" s="12" t="n">
        <x:v>28128.8653099921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4827230</x:v>
      </x:c>
      <x:c r="E12" s="81" t="n">
        <x:v>1017483</x:v>
      </x:c>
      <x:c r="F12" s="116" t="n">
        <x:v>2235718.59024856</x:v>
      </x:c>
      <x:c r="G12" s="81" t="n">
        <x:v>656055</x:v>
      </x:c>
      <x:c r="H12" s="81" t="n">
        <x:v>491747</x:v>
      </x:c>
      <x:c r="I12" s="117">
        <x:f>SUM(D12:H12)</x:f>
      </x:c>
      <x:c r="J12" s="81" t="n">
        <x:v>6165556</x:v>
      </x:c>
      <x:c r="K12" s="81" t="n">
        <x:v>0</x:v>
      </x:c>
      <x:c r="L12" s="81" t="n">
        <x:v>1487799</x:v>
      </x:c>
      <x:c r="M12" s="81" t="n">
        <x:v>0</x:v>
      </x:c>
      <x:c r="N12" s="81" t="n">
        <x:v>703162</x:v>
      </x:c>
      <x:c r="O12" s="81" t="n">
        <x:v>541982</x:v>
      </x:c>
      <x:c r="P12" s="81" t="n">
        <x:v>329735</x:v>
      </x:c>
      <x:c r="Q12" s="117">
        <x:f>SUM(J12:P12)</x:f>
      </x:c>
      <x:c r="R12" s="81" t="n">
        <x:v>9167845</x:v>
      </x:c>
      <x:c r="S12" s="81" t="n">
        <x:v>60388</x:v>
      </x:c>
      <x:c r="T12" s="59">
        <x:f>SUM('Part C'!$R12:$S12)</x:f>
      </x:c>
      <x:c r="U12" s="81" t="n">
        <x:v>19219.8008385744</x:v>
      </x:c>
      <x:c r="V12" s="81" t="n">
        <x:v>126.599580712788</x:v>
      </x:c>
      <x:c r="W12" s="81" t="n">
        <x:v>2675102.11156187</x:v>
      </x:c>
      <x:c r="X12" s="81" t="n">
        <x:v>11903335.1115619</x:v>
      </x:c>
      <x:c r="Y12" s="12" t="n">
        <x:v>24954.5809466706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22042917</x:v>
      </x:c>
      <x:c r="E13" s="81" t="n">
        <x:v>4092867</x:v>
      </x:c>
      <x:c r="F13" s="116" t="n">
        <x:v>9997455.50543213</x:v>
      </x:c>
      <x:c r="G13" s="81" t="n">
        <x:v>2852850</x:v>
      </x:c>
      <x:c r="H13" s="81" t="n">
        <x:v>2168992</x:v>
      </x:c>
      <x:c r="I13" s="117">
        <x:f>SUM(D13:H13)</x:f>
      </x:c>
      <x:c r="J13" s="81" t="n">
        <x:v>26186647</x:v>
      </x:c>
      <x:c r="K13" s="81" t="n">
        <x:v>0</x:v>
      </x:c>
      <x:c r="L13" s="81" t="n">
        <x:v>8423141</x:v>
      </x:c>
      <x:c r="M13" s="81" t="n">
        <x:v>0</x:v>
      </x:c>
      <x:c r="N13" s="81" t="n">
        <x:v>1118914</x:v>
      </x:c>
      <x:c r="O13" s="81" t="n">
        <x:v>1634191</x:v>
      </x:c>
      <x:c r="P13" s="81" t="n">
        <x:v>3792188</x:v>
      </x:c>
      <x:c r="Q13" s="117">
        <x:f>SUM(J13:P13)</x:f>
      </x:c>
      <x:c r="R13" s="81" t="n">
        <x:v>40722970</x:v>
      </x:c>
      <x:c r="S13" s="81" t="n">
        <x:v>432111</x:v>
      </x:c>
      <x:c r="T13" s="59">
        <x:f>SUM('Part C'!$R13:$S13)</x:f>
      </x:c>
      <x:c r="U13" s="81" t="n">
        <x:v>25692.7255520505</x:v>
      </x:c>
      <x:c r="V13" s="81" t="n">
        <x:v>272.62523659306</x:v>
      </x:c>
      <x:c r="W13" s="81" t="n">
        <x:v>8888966.13590264</x:v>
      </x:c>
      <x:c r="X13" s="81" t="n">
        <x:v>50044047.1359026</x:v>
      </x:c>
      <x:c r="Y13" s="12" t="n">
        <x:v>31573.5313160269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20738670</x:v>
      </x:c>
      <x:c r="E14" s="81" t="n">
        <x:v>4709195</x:v>
      </x:c>
      <x:c r="F14" s="116" t="n">
        <x:v>9734312.85037187</x:v>
      </x:c>
      <x:c r="G14" s="81" t="n">
        <x:v>2546220</x:v>
      </x:c>
      <x:c r="H14" s="81" t="n">
        <x:v>2220297</x:v>
      </x:c>
      <x:c r="I14" s="117">
        <x:f>SUM(D14:H14)</x:f>
      </x:c>
      <x:c r="J14" s="81" t="n">
        <x:v>24992126</x:v>
      </x:c>
      <x:c r="K14" s="81" t="n">
        <x:v>0</x:v>
      </x:c>
      <x:c r="L14" s="81" t="n">
        <x:v>7648834</x:v>
      </x:c>
      <x:c r="M14" s="81" t="n">
        <x:v>0</x:v>
      </x:c>
      <x:c r="N14" s="81" t="n">
        <x:v>1237145</x:v>
      </x:c>
      <x:c r="O14" s="81" t="n">
        <x:v>1534224</x:v>
      </x:c>
      <x:c r="P14" s="81" t="n">
        <x:v>4536366</x:v>
      </x:c>
      <x:c r="Q14" s="117">
        <x:f>SUM(J14:P14)</x:f>
      </x:c>
      <x:c r="R14" s="81" t="n">
        <x:v>39280149</x:v>
      </x:c>
      <x:c r="S14" s="81" t="n">
        <x:v>668546</x:v>
      </x:c>
      <x:c r="T14" s="59">
        <x:f>SUM('Part C'!$R14:$S14)</x:f>
      </x:c>
      <x:c r="U14" s="81" t="n">
        <x:v>27258.9514226232</x:v>
      </x:c>
      <x:c r="V14" s="81" t="n">
        <x:v>463.94587092297</x:v>
      </x:c>
      <x:c r="W14" s="81" t="n">
        <x:v>8081388.13995943</x:v>
      </x:c>
      <x:c r="X14" s="81" t="n">
        <x:v>48030083.1399594</x:v>
      </x:c>
      <x:c r="Y14" s="12" t="n">
        <x:v>33331.0778209295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6747170</x:v>
      </x:c>
      <x:c r="E15" s="81" t="n">
        <x:v>1295105</x:v>
      </x:c>
      <x:c r="F15" s="116" t="n">
        <x:v>3076329.62052905</x:v>
      </x:c>
      <x:c r="G15" s="81" t="n">
        <x:v>803729</x:v>
      </x:c>
      <x:c r="H15" s="81" t="n">
        <x:v>687987</x:v>
      </x:c>
      <x:c r="I15" s="117">
        <x:f>SUM(D15:H15)</x:f>
      </x:c>
      <x:c r="J15" s="81" t="n">
        <x:v>6421382</x:v>
      </x:c>
      <x:c r="K15" s="81" t="n">
        <x:v>0</x:v>
      </x:c>
      <x:c r="L15" s="81" t="n">
        <x:v>4453641</x:v>
      </x:c>
      <x:c r="M15" s="81" t="n">
        <x:v>0</x:v>
      </x:c>
      <x:c r="N15" s="81" t="n">
        <x:v>793164</x:v>
      </x:c>
      <x:c r="O15" s="81" t="n">
        <x:v>473332</x:v>
      </x:c>
      <x:c r="P15" s="81" t="n">
        <x:v>468802</x:v>
      </x:c>
      <x:c r="Q15" s="117">
        <x:f>SUM(J15:P15)</x:f>
      </x:c>
      <x:c r="R15" s="81" t="n">
        <x:v>12366527</x:v>
      </x:c>
      <x:c r="S15" s="81" t="n">
        <x:v>243794</x:v>
      </x:c>
      <x:c r="T15" s="59">
        <x:f>SUM('Part C'!$R15:$S15)</x:f>
      </x:c>
      <x:c r="U15" s="81" t="n">
        <x:v>28298.6887871854</x:v>
      </x:c>
      <x:c r="V15" s="81" t="n">
        <x:v>557.881006864989</x:v>
      </x:c>
      <x:c r="W15" s="81" t="n">
        <x:v>2450774.89046653</x:v>
      </x:c>
      <x:c r="X15" s="81" t="n">
        <x:v>15061095.8904665</x:v>
      </x:c>
      <x:c r="Y15" s="12" t="n">
        <x:v>34464.7503214337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6761800</x:v>
      </x:c>
      <x:c r="E16" s="81" t="n">
        <x:v>1794563</x:v>
      </x:c>
      <x:c r="F16" s="116" t="n">
        <x:v>3272978.47199938</x:v>
      </x:c>
      <x:c r="G16" s="81" t="n">
        <x:v>767141</x:v>
      </x:c>
      <x:c r="H16" s="81" t="n">
        <x:v>644253</x:v>
      </x:c>
      <x:c r="I16" s="117">
        <x:f>SUM(D16:H16)</x:f>
      </x:c>
      <x:c r="J16" s="81" t="n">
        <x:v>7652029</x:v>
      </x:c>
      <x:c r="K16" s="81" t="n">
        <x:v>0</x:v>
      </x:c>
      <x:c r="L16" s="81" t="n">
        <x:v>2834212</x:v>
      </x:c>
      <x:c r="M16" s="81" t="n">
        <x:v>0</x:v>
      </x:c>
      <x:c r="N16" s="81" t="n">
        <x:v>814504</x:v>
      </x:c>
      <x:c r="O16" s="81" t="n">
        <x:v>647972</x:v>
      </x:c>
      <x:c r="P16" s="81" t="n">
        <x:v>1292017</x:v>
      </x:c>
      <x:c r="Q16" s="117">
        <x:f>SUM(J16:P16)</x:f>
      </x:c>
      <x:c r="R16" s="81" t="n">
        <x:v>12853298</x:v>
      </x:c>
      <x:c r="S16" s="81" t="n">
        <x:v>387437</x:v>
      </x:c>
      <x:c r="T16" s="59">
        <x:f>SUM('Part C'!$R16:$S16)</x:f>
      </x:c>
      <x:c r="U16" s="81" t="n">
        <x:v>29014.2167042889</x:v>
      </x:c>
      <x:c r="V16" s="81" t="n">
        <x:v>874.575620767494</x:v>
      </x:c>
      <x:c r="W16" s="81" t="n">
        <x:v>2484423.97363083</x:v>
      </x:c>
      <x:c r="X16" s="81" t="n">
        <x:v>15725158.9736308</x:v>
      </x:c>
      <x:c r="Y16" s="12" t="n">
        <x:v>35496.9728524398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236</x:v>
      </x:c>
      <x:c r="C1" s="82" t="s">
        <x:v>237</x:v>
      </x:c>
    </x:row>
    <x:row r="2" spans="1:9" x14ac:dyDescent="0.3">
      <x:c r="A2" s="2" t="s">
        <x:v>132</x:v>
      </x:c>
      <x:c r="B2" s="83" t="s">
        <x:v>178</x:v>
      </x:c>
      <x:c r="C2" s="83" t="s">
        <x:v>135</x:v>
      </x:c>
    </x:row>
    <x:row r="3" spans="1:9" x14ac:dyDescent="0.3">
      <x:c r="A3" s="2" t="s">
        <x:v>238</x:v>
      </x:c>
      <x:c r="B3" s="83" t="s">
        <x:v>239</x:v>
      </x:c>
      <x:c r="C3" s="83" t="s">
        <x:v>136</x:v>
      </x:c>
      <x:c r="D3" s="2" t="s">
        <x:v>132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