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<x:sst xmlns:x="http://schemas.openxmlformats.org/spreadsheetml/2006/main" count="255" uniqueCount="255">
  <x:si>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</x:si>
  <x:si>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</x:si>
  <x:si>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Kingston</x:t>
  </x:si>
  <x:si>
    <x:t>BEDS Code</x:t>
  </x:si>
  <x:si>
    <x:t>620600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</x:si>
  <x:si>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</x:si>
  <x:si>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</x:si>
  <x:si>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</x:si>
  <x:si>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</x:si>
  <x:si>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</x:si>
  <x:si>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Sharifa Carbon</x:t>
  </x:si>
  <x:si>
    <x:t>Street Address Line 1</x:t>
  </x:si>
  <x:si>
    <x:t>21 Wynkoop Place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</x:si>
  <x:si>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</x:si>
  <x:si>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</x:si>
  <x:si>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</x:si>
  <x:si>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</x:si>
  <x:si>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</x:si>
  <x:si>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scarbon@kingstoncityschools.org</x:t>
  </x:si>
  <x:si>
    <x:t>City</x:t>
  </x:si>
  <x:si>
    <x:t>KINGSTON</x:t>
  </x:si>
  <x:si>
    <x:t>Phone Number</x:t>
  </x:si>
  <x:si>
    <x:t>8459433069</x:t>
  </x:si>
  <x:si>
    <x:t>Zip Code</x:t>
  </x:si>
  <x:si>
    <x:t>12401-____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</x:si>
  <x:si>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</x:si>
  <x:si>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</x:si>
  <x:si>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</x:si>
  <x:si>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</x:si>
  <x:si>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</x:si>
  <x:si>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</x:si>
  <x:si>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</x:si>
  <x:si>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</x:si>
  <x:si>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</x:si>
  <x:si>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</x:si>
  <x:si>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</x:si>
  <x:si>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</x:si>
  <x:si>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</x:si>
  <x:si>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</x:si>
  <x:si>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</x:si>
  <x:si>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</x:si>
  <x:si>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</x:si>
  <x:si>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</x:si>
  <x:si>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</x:si>
  <x:si>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</x:si>
  <x:si>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</x:si>
  <x:si>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</x:si>
  <x:si>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</x:si>
  <x:si>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</x:si>
  <x:si>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</x:si>
  <x:si>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</x:si>
  <x:si>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</x:si>
  <x:si>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</x:si>
  <x:si>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</x:si>
  <x:si>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</x:si>
  <x:si>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</x:si>
  <x:si>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</x:si>
  <x:si>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</x:si>
  <x:si>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</x:si>
  <x:si>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</x:si>
  <x:si>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</x:si>
  <x:si>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</x:si>
  <x:si>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</x:si>
  <x:si>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</x:si>
  <x:si>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</x:si>
  <x:si>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</x:si>
  <x:si>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</x:si>
  <x:si>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</x:si>
  <x:si>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</x:si>
  <x:si>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</x:si>
  <x:si>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</x:si>
  <x:si>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</x:si>
  <x:si>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</x:si>
  <x:si>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</x:si>
  <x:si>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</x:si>
  <x:si>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</x:si>
  <x:si>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</x:si>
  <x:si>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</x:si>
  <x:si>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</x:si>
  <x:si>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</x:si>
  <x:si>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</x:si>
  <x:si>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</x:si>
  <x:si>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</x:si>
  <x:si>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</x:si>
  <x:si>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</x:si>
  <x:si>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</x:si>
  <x:si>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</x:si>
  <x:si>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</x:si>
  <x:si>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</x:si>
  <x:si>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</x:si>
  <x:si>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</x:si>
  <x:si>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</x:si>
  <x:si>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</x:si>
  <x:si>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</x:si>
  <x:si>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</x:si>
  <x:si>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</x:si>
  <x:si>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</x:si>
  <x:si>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</x:si>
  <x:si>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</x:si>
  <x:si>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</x:si>
  <x:si>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</x:si>
  <x:si>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</x:si>
  <x:si>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</x:si>
  <x:si>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</x:si>
  <x:si>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</x:si>
  <x:si>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</x:si>
  <x:si>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</x:si>
  <x:si>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</x:si>
  <x:si>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</x:si>
  <x:si>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</x:si>
  <x:si>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</x:si>
  <x:si>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</x:si>
  <x:si>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</x:si>
  <x:si>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</x:si>
  <x:si>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</x:si>
  <x:si>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</x:si>
  <x:si>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</x:si>
  <x:si>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</x:si>
  <x:si>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</x:si>
  <x:si>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</x:si>
  <x:si>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</x:si>
  <x:si>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</x:si>
  <x:si>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</x:si>
  <x:si>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</x:si>
  <x:si>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</x:si>
  <x:si>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</x:si>
  <x:si>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</x:si>
  <x:si>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</x:si>
  <x:si>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</x:si>
  <x:si>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</x:si>
  <x:si>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</x:si>
  <x:si>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620600010011</x:t>
  </x:si>
  <x:si>
    <x:t>CHAMBERS SCHOOL</x:t>
  </x:si>
  <x:si>
    <x:t>Elementary School</x:t>
  </x:si>
  <x:si>
    <x:t>K</x:t>
  </x:si>
  <x:si>
    <x:t>4</x:t>
  </x:si>
  <x:si>
    <x:t>Yes</x:t>
  </x:si>
  <x:si>
    <x:t>No</x:t>
  </x:si>
  <x:si>
    <x:t>620600010012</x:t>
  </x:si>
  <x:si>
    <x:t>GEORGE WASHINGTON SCHOOL</x:t>
  </x:si>
  <x:si>
    <x:t>Pre-K</x:t>
  </x:si>
  <x:si>
    <x:t>620600010013</x:t>
  </x:si>
  <x:si>
    <x:t>ERNEST C MYER SCHOOL</x:t>
  </x:si>
  <x:si>
    <x:t>620600010014</x:t>
  </x:si>
  <x:si>
    <x:t>JOHN F KENNEDY SCHOOL</x:t>
  </x:si>
  <x:si>
    <x:t>620600010015</x:t>
  </x:si>
  <x:si>
    <x:t>E R CROSBY ELEMENTARY SCHOOL</x:t>
  </x:si>
  <x:si>
    <x:t>620600010017</x:t>
  </x:si>
  <x:si>
    <x:t>ROBERT R GRAVES SCHOOL</x:t>
  </x:si>
  <x:si>
    <x:t>620600010020</x:t>
  </x:si>
  <x:si>
    <x:t>J WATSON BAILEY MIDDLE SCHOOL</x:t>
  </x:si>
  <x:si>
    <x:t>Middle/Junior High School</x:t>
  </x:si>
  <x:si>
    <x:t>5</x:t>
  </x:si>
  <x:si>
    <x:t>8</x:t>
  </x:si>
  <x:si>
    <x:t>620600010022</x:t>
  </x:si>
  <x:si>
    <x:t>KINGSTON HIGH SCHOOL</x:t>
  </x:si>
  <x:si>
    <x:t>Senior High School</x:t>
  </x:si>
  <x:si>
    <x:t>9</x:t>
  </x:si>
  <x:si>
    <x:t>12</x:t>
  </x:si>
  <x:si>
    <x:t>620600010024</x:t>
  </x:si>
  <x:si>
    <x:t>HARRY L EDSON SCHOOL</x:t>
  </x:si>
  <x:si>
    <x:t>620600010025</x:t>
  </x:si>
  <x:si>
    <x:t>M CLIFFORD MILLER MIDDLE SCHOOL</x:t>
  </x:si>
  <x:si>
    <x:t>620600010666</x:t>
  </x:si>
  <x:si>
    <x:t>MEAGHER SCHOOL</x:t>
  </x:si>
  <x:si>
    <x:t>Pre-K Only</x:t>
  </x:si>
  <x:si>
    <x:t>ULSTER COUNTY JAIL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</x:si>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</x:sst>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202973508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3097060</x:v>
      </x:c>
      <x:c r="E15" s="10" t="n">
        <x:v>14346429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668400</x:v>
      </x:c>
      <x:c r="E16" s="10" t="n">
        <x:v>2104600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1155000</x:v>
      </x:c>
      <x:c r="E22" s="10" t="n">
        <x:v>91771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11099573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668400</x:v>
      </x:c>
      <x:c r="E24" s="10" t="n">
        <x:v>2104600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11563667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474625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520000</x:v>
      </x:c>
      <x:c r="E35" s="10" t="n">
        <x:v>0</x:v>
      </x:c>
      <x:c r="F35" s="7" t="n">
        <x:v>32</x:v>
      </x:c>
      <x:c r="G35" s="132" t="n">
        <x:v>16250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622183</x:v>
      </x:c>
      <x:c r="E36" s="10" t="n">
        <x:v>0</x:v>
      </x:c>
      <x:c r="F36" s="7" t="n">
        <x:v>137</x:v>
      </x:c>
      <x:c r="G36" s="132" t="n">
        <x:v>4541.48175182482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10142445</x:v>
      </x:c>
      <x:c r="E37" s="10" t="n">
        <x:v>464360</x:v>
      </x:c>
      <x:c r="F37" s="7" t="n">
        <x:v>150</x:v>
      </x:c>
      <x:c r="G37" s="132" t="n">
        <x:v>70712.0333333333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8300000</x:v>
      </x:c>
      <x:c r="E38" s="10" t="n">
        <x:v>0</x:v>
      </x:c>
      <x:c r="F38" s="7" t="n">
        <x:v>140</x:v>
      </x:c>
      <x:c r="G38" s="132" t="n">
        <x:v>59285.7142857143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2000000</x:v>
      </x:c>
      <x:c r="E41" s="10" t="n">
        <x:v>0</x:v>
      </x:c>
      <x:c r="F41" s="7" t="n">
        <x:v>138</x:v>
      </x:c>
      <x:c r="G41" s="132" t="n">
        <x:v>14492.7536231884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340000</x:v>
      </x:c>
      <x:c r="E42" s="10" t="n">
        <x:v>0</x:v>
      </x:c>
      <x:c r="F42" s="7" t="n">
        <x:v>3</x:v>
      </x:c>
      <x:c r="G42" s="132" t="n">
        <x:v>113333.333333333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305824</x:v>
      </x:c>
      <x:c r="E43" s="10" t="n">
        <x:v>647999</x:v>
      </x:c>
      <x:c r="F43" s="7" t="n">
        <x:v>681</x:v>
      </x:c>
      <x:c r="G43" s="132" t="n">
        <x:v>1400.62114537445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78962</x:v>
      </x:c>
      <x:c r="E45" s="10" t="n">
        <x:v>9295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5871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126461</x:v>
      </x:c>
      <x:c r="E62" s="10" t="n">
        <x:v>0</x:v>
      </x:c>
      <x:c r="F62" s="84" t="n">
        <x:v>1.5</x:v>
      </x:c>
      <x:c r="G62" s="132" t="n">
        <x:v>84307.3333333333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2192016</x:v>
      </x:c>
      <x:c r="E63" s="10" t="n">
        <x:v>0</x:v>
      </x:c>
      <x:c r="F63" s="84" t="n">
        <x:v>18.2</x:v>
      </x:c>
      <x:c r="G63" s="132" t="n">
        <x:v>120440.43956044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8218446</x:v>
      </x:c>
      <x:c r="E64" s="10" t="n">
        <x:v>0</x:v>
      </x:c>
      <x:c r="F64" s="84" t="n">
        <x:v>99</x:v>
      </x:c>
      <x:c r="G64" s="132" t="n">
        <x:v>83014.6060606061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3993877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3316528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859888</x:v>
      </x:c>
      <x:c r="E72" s="10" t="n">
        <x:v>0</x:v>
      </x:c>
      <x:c r="F72" s="84" t="n">
        <x:v>4.4</x:v>
      </x:c>
      <x:c r="G72" s="132" t="n">
        <x:v>195429.090909091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147465</x:v>
      </x:c>
      <x:c r="E73" s="10" t="n">
        <x:v>0</x:v>
      </x:c>
      <x:c r="F73" s="84" t="n">
        <x:v>2</x:v>
      </x:c>
      <x:c r="G73" s="132" t="n">
        <x:v>73732.5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25500</x:v>
      </x:c>
      <x:c r="E74" s="10" t="n">
        <x:v>587822</x:v>
      </x:c>
      <x:c r="F74" s="84" t="n">
        <x:v>9</x:v>
      </x:c>
      <x:c r="G74" s="132" t="n">
        <x:v>68146.8888888889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1206700</x:v>
      </x:c>
      <x:c r="E75" s="10" t="n">
        <x:v>0</x:v>
      </x:c>
      <x:c r="F75" s="84" t="n">
        <x:v>9.2</x:v>
      </x:c>
      <x:c r="G75" s="132" t="n">
        <x:v>131163.043478261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291674</x:v>
      </x:c>
      <x:c r="E76" s="10" t="n">
        <x:v>177500</x:v>
      </x:c>
      <x:c r="F76" s="84" t="n">
        <x:v>6.3</x:v>
      </x:c>
      <x:c r="G76" s="132" t="n">
        <x:v>74472.0634920635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1112329</x:v>
      </x:c>
      <x:c r="E77" s="10" t="n">
        <x:v>25821</x:v>
      </x:c>
      <x:c r="F77" s="84" t="n">
        <x:v>9.8</x:v>
      </x:c>
      <x:c r="G77" s="132" t="n">
        <x:v>116137.755102041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1323313</x:v>
      </x:c>
      <x:c r="E78" s="10" t="n">
        <x:v>389982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17823080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62852804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91350268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346</x:v>
      </x:c>
      <x:c r="L8" s="107" t="n">
        <x:v>0</x:v>
      </x:c>
      <x:c r="M8" s="107" t="n">
        <x:v>0</x:v>
      </x:c>
      <x:c r="N8" s="107" t="n">
        <x:v>208</x:v>
      </x:c>
      <x:c r="O8" s="107" t="n">
        <x:v>87</x:v>
      </x:c>
      <x:c r="P8" s="107" t="n">
        <x:v>41</x:v>
      </x:c>
      <x:c r="Q8" s="108" t="n">
        <x:v>5</x:v>
      </x:c>
      <x:c r="R8" s="108" t="n">
        <x:v>30.5</x:v>
      </x:c>
      <x:c r="S8" s="108" t="n">
        <x:v>13</x:v>
      </x:c>
      <x:c r="T8" s="108" t="n">
        <x:v>1.2</x:v>
      </x:c>
      <x:c r="U8" s="108" t="n">
        <x:v>5.8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314</x:v>
      </x:c>
      <x:c r="L9" s="107" t="n">
        <x:v>80</x:v>
      </x:c>
      <x:c r="M9" s="107" t="n">
        <x:v>0</x:v>
      </x:c>
      <x:c r="N9" s="107" t="n">
        <x:v>223</x:v>
      </x:c>
      <x:c r="O9" s="107" t="n">
        <x:v>78</x:v>
      </x:c>
      <x:c r="P9" s="107" t="n">
        <x:v>66</x:v>
      </x:c>
      <x:c r="Q9" s="108" t="n">
        <x:v>5</x:v>
      </x:c>
      <x:c r="R9" s="108" t="n">
        <x:v>35.1</x:v>
      </x:c>
      <x:c r="S9" s="108" t="n">
        <x:v>24</x:v>
      </x:c>
      <x:c r="T9" s="108" t="n">
        <x:v>1.2</x:v>
      </x:c>
      <x:c r="U9" s="108" t="n">
        <x:v>7.4</x:v>
      </x:c>
      <x:c r="V9" s="108" t="n">
        <x:v>5.7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204</x:v>
      </x:c>
      <x:c r="L10" s="107" t="n">
        <x:v>0</x:v>
      </x:c>
      <x:c r="M10" s="107" t="n">
        <x:v>0</x:v>
      </x:c>
      <x:c r="N10" s="107" t="n">
        <x:v>72</x:v>
      </x:c>
      <x:c r="O10" s="107" t="n">
        <x:v>0</x:v>
      </x:c>
      <x:c r="P10" s="107" t="n">
        <x:v>47</x:v>
      </x:c>
      <x:c r="Q10" s="108" t="n">
        <x:v>2</x:v>
      </x:c>
      <x:c r="R10" s="108" t="n">
        <x:v>20.1</x:v>
      </x:c>
      <x:c r="S10" s="108" t="n">
        <x:v>19</x:v>
      </x:c>
      <x:c r="T10" s="108" t="n">
        <x:v>1.2</x:v>
      </x:c>
      <x:c r="U10" s="108" t="n">
        <x:v>6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347</x:v>
      </x:c>
      <x:c r="L11" s="107" t="n">
        <x:v>0</x:v>
      </x:c>
      <x:c r="M11" s="107" t="n">
        <x:v>0</x:v>
      </x:c>
      <x:c r="N11" s="107" t="n">
        <x:v>267</x:v>
      </x:c>
      <x:c r="O11" s="107" t="n">
        <x:v>11</x:v>
      </x:c>
      <x:c r="P11" s="107" t="n">
        <x:v>65</x:v>
      </x:c>
      <x:c r="Q11" s="108" t="n">
        <x:v>3</x:v>
      </x:c>
      <x:c r="R11" s="108" t="n">
        <x:v>29.2</x:v>
      </x:c>
      <x:c r="S11" s="108" t="n">
        <x:v>17</x:v>
      </x:c>
      <x:c r="T11" s="108" t="n">
        <x:v>1.2</x:v>
      </x:c>
      <x:c r="U11" s="108" t="n">
        <x:v>6.8</x:v>
      </x:c>
      <x:c r="V11" s="108" t="n">
        <x:v>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297</x:v>
      </x:c>
      <x:c r="L12" s="107" t="n">
        <x:v>0</x:v>
      </x:c>
      <x:c r="M12" s="107" t="n">
        <x:v>0</x:v>
      </x:c>
      <x:c r="N12" s="107" t="n">
        <x:v>177</x:v>
      </x:c>
      <x:c r="O12" s="107" t="n">
        <x:v>0</x:v>
      </x:c>
      <x:c r="P12" s="107" t="n">
        <x:v>52</x:v>
      </x:c>
      <x:c r="Q12" s="108" t="n">
        <x:v>4</x:v>
      </x:c>
      <x:c r="R12" s="108" t="n">
        <x:v>28.6</x:v>
      </x:c>
      <x:c r="S12" s="108" t="n">
        <x:v>11</x:v>
      </x:c>
      <x:c r="T12" s="108" t="n">
        <x:v>1.2</x:v>
      </x:c>
      <x:c r="U12" s="108" t="n">
        <x:v>6.1</x:v>
      </x:c>
      <x:c r="V12" s="108" t="n">
        <x:v>4.5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328</x:v>
      </x:c>
      <x:c r="L13" s="107" t="n">
        <x:v>0</x:v>
      </x:c>
      <x:c r="M13" s="107" t="n">
        <x:v>0</x:v>
      </x:c>
      <x:c r="N13" s="107" t="n">
        <x:v>175</x:v>
      </x:c>
      <x:c r="O13" s="107" t="n">
        <x:v>0</x:v>
      </x:c>
      <x:c r="P13" s="107" t="n">
        <x:v>50</x:v>
      </x:c>
      <x:c r="Q13" s="108" t="n">
        <x:v>3</x:v>
      </x:c>
      <x:c r="R13" s="108" t="n">
        <x:v>23.1</x:v>
      </x:c>
      <x:c r="S13" s="108" t="n">
        <x:v>14</x:v>
      </x:c>
      <x:c r="T13" s="108" t="n">
        <x:v>1.2</x:v>
      </x:c>
      <x:c r="U13" s="108" t="n">
        <x:v>6.2</x:v>
      </x:c>
      <x:c r="V13" s="108" t="n">
        <x:v>5.6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151</x:v>
      </x:c>
      <x:c r="E14" s="170" t="s">
        <x:v>152</x:v>
      </x:c>
      <x:c r="F14" s="170" t="s">
        <x:v>153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955</x:v>
      </x:c>
      <x:c r="L14" s="107" t="n">
        <x:v>0</x:v>
      </x:c>
      <x:c r="M14" s="107" t="n">
        <x:v>0</x:v>
      </x:c>
      <x:c r="N14" s="107" t="n">
        <x:v>652</x:v>
      </x:c>
      <x:c r="O14" s="107" t="n">
        <x:v>72</x:v>
      </x:c>
      <x:c r="P14" s="107" t="n">
        <x:v>208</x:v>
      </x:c>
      <x:c r="Q14" s="108" t="n">
        <x:v>14</x:v>
      </x:c>
      <x:c r="R14" s="108" t="n">
        <x:v>87.5</x:v>
      </x:c>
      <x:c r="S14" s="108" t="n">
        <x:v>32</x:v>
      </x:c>
      <x:c r="T14" s="108" t="n">
        <x:v>3.2</x:v>
      </x:c>
      <x:c r="U14" s="108" t="n">
        <x:v>14.5</x:v>
      </x:c>
      <x:c r="V14" s="108" t="n">
        <x:v>10.9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156</x:v>
      </x:c>
      <x:c r="E15" s="170" t="s">
        <x:v>157</x:v>
      </x:c>
      <x:c r="F15" s="170" t="s">
        <x:v>158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1855</x:v>
      </x:c>
      <x:c r="L15" s="107" t="n">
        <x:v>0</x:v>
      </x:c>
      <x:c r="M15" s="107" t="n">
        <x:v>0</x:v>
      </x:c>
      <x:c r="N15" s="107" t="n">
        <x:v>1304</x:v>
      </x:c>
      <x:c r="O15" s="107" t="n">
        <x:v>138</x:v>
      </x:c>
      <x:c r="P15" s="107" t="n">
        <x:v>427</x:v>
      </x:c>
      <x:c r="Q15" s="108" t="n">
        <x:v>9</x:v>
      </x:c>
      <x:c r="R15" s="108" t="n">
        <x:v>130</x:v>
      </x:c>
      <x:c r="S15" s="108" t="n">
        <x:v>34</x:v>
      </x:c>
      <x:c r="T15" s="108" t="n">
        <x:v>6.2</x:v>
      </x:c>
      <x:c r="U15" s="108" t="n">
        <x:v>26.8</x:v>
      </x:c>
      <x:c r="V15" s="108" t="n">
        <x:v>40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400</x:v>
      </x:c>
      <x:c r="L16" s="107" t="n">
        <x:v>0</x:v>
      </x:c>
      <x:c r="M16" s="107" t="n">
        <x:v>0</x:v>
      </x:c>
      <x:c r="N16" s="107" t="n">
        <x:v>246</x:v>
      </x:c>
      <x:c r="O16" s="107" t="n">
        <x:v>83</x:v>
      </x:c>
      <x:c r="P16" s="107" t="n">
        <x:v>45</x:v>
      </x:c>
      <x:c r="Q16" s="108" t="n">
        <x:v>5</x:v>
      </x:c>
      <x:c r="R16" s="108" t="n">
        <x:v>29.5</x:v>
      </x:c>
      <x:c r="S16" s="108" t="n">
        <x:v>12</x:v>
      </x:c>
      <x:c r="T16" s="108" t="n">
        <x:v>1.2</x:v>
      </x:c>
      <x:c r="U16" s="108" t="n">
        <x:v>6.8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161</x:v>
      </x:c>
      <x:c r="B17" s="168" t="s">
        <x:v>162</x:v>
      </x:c>
      <x:c r="C17" s="167" t="s">
        <x:v>16</x:v>
      </x:c>
      <x:c r="D17" s="169" t="s">
        <x:v>151</x:v>
      </x:c>
      <x:c r="E17" s="170" t="s">
        <x:v>152</x:v>
      </x:c>
      <x:c r="F17" s="170" t="s">
        <x:v>153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823</x:v>
      </x:c>
      <x:c r="L17" s="107" t="n">
        <x:v>0</x:v>
      </x:c>
      <x:c r="M17" s="107" t="n">
        <x:v>0</x:v>
      </x:c>
      <x:c r="N17" s="107" t="n">
        <x:v>598</x:v>
      </x:c>
      <x:c r="O17" s="107" t="n">
        <x:v>65</x:v>
      </x:c>
      <x:c r="P17" s="107" t="n">
        <x:v>185</x:v>
      </x:c>
      <x:c r="Q17" s="108" t="n">
        <x:v>7</x:v>
      </x:c>
      <x:c r="R17" s="108" t="n">
        <x:v>77.5</x:v>
      </x:c>
      <x:c r="S17" s="108" t="n">
        <x:v>25</x:v>
      </x:c>
      <x:c r="T17" s="108" t="n">
        <x:v>3.2</x:v>
      </x:c>
      <x:c r="U17" s="108" t="n">
        <x:v>13.3</x:v>
      </x:c>
      <x:c r="V17" s="108" t="n">
        <x:v>11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163</x:v>
      </x:c>
      <x:c r="B18" s="168" t="s">
        <x:v>164</x:v>
      </x:c>
      <x:c r="C18" s="167" t="s">
        <x:v>16</x:v>
      </x:c>
      <x:c r="D18" s="169" t="s">
        <x:v>165</x:v>
      </x:c>
      <x:c r="E18" s="170" t="s">
        <x:v>140</x:v>
      </x:c>
      <x:c r="F18" s="170" t="s">
        <x:v>140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0</x:v>
      </x:c>
      <x:c r="L18" s="107" t="n">
        <x:v>80</x:v>
      </x:c>
      <x:c r="M18" s="107" t="n">
        <x:v>0</x:v>
      </x:c>
      <x:c r="N18" s="107" t="n">
        <x:v>0</x:v>
      </x:c>
      <x:c r="O18" s="107" t="n">
        <x:v>0</x:v>
      </x:c>
      <x:c r="P18" s="107" t="n">
        <x:v>0</x:v>
      </x:c>
      <x:c r="Q18" s="108" t="n">
        <x:v>2</x:v>
      </x:c>
      <x:c r="R18" s="108" t="n">
        <x:v>3</x:v>
      </x:c>
      <x:c r="S18" s="108" t="n">
        <x:v>4</x:v>
      </x:c>
      <x:c r="T18" s="108" t="n">
        <x:v>1</x:v>
      </x:c>
      <x:c r="U18" s="108" t="n">
        <x:v>1.5</x:v>
      </x:c>
      <x:c r="V18" s="108" t="n">
        <x:v>4.6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</x:v>
      </x:c>
      <x:c r="B19" s="168" t="s">
        <x:v>166</x:v>
      </x:c>
      <x:c r="C19" s="167" t="s">
        <x:v>16</x:v>
      </x:c>
      <x:c r="D19" s="169" t="s">
        <x:v>167</x:v>
      </x:c>
      <x:c r="E19" s="170" t="s">
        <x:v>167</x:v>
      </x:c>
      <x:c r="F19" s="170" t="s">
        <x:v>167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2</x:v>
      </x:c>
      <x:c r="L19" s="107" t="n">
        <x:v>0</x:v>
      </x:c>
      <x:c r="M19" s="107" t="n">
        <x:v>0</x:v>
      </x:c>
      <x:c r="N19" s="107" t="n">
        <x:v>0</x:v>
      </x:c>
      <x:c r="O19" s="107" t="n">
        <x:v>0</x:v>
      </x:c>
      <x:c r="P19" s="107" t="n">
        <x:v>0</x:v>
      </x:c>
      <x:c r="Q19" s="108" t="n">
        <x:v>0</x:v>
      </x:c>
      <x:c r="R19" s="108" t="n">
        <x:v>0.5</x:v>
      </x:c>
      <x:c r="S19" s="108" t="n">
        <x:v>0</x:v>
      </x:c>
      <x:c r="T19" s="108" t="n">
        <x:v>0</x:v>
      </x:c>
      <x:c r="U19" s="108" t="n">
        <x:v>0</x:v>
      </x:c>
      <x:c r="V19" s="108" t="n">
        <x:v>0.5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168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140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3136628</x:v>
      </x:c>
      <x:c r="E8" s="81" t="n">
        <x:v>1485356</x:v>
      </x:c>
      <x:c r="F8" s="116" t="n">
        <x:v>2278336.65307274</x:v>
      </x:c>
      <x:c r="G8" s="81" t="n">
        <x:v>142368</x:v>
      </x:c>
      <x:c r="H8" s="81" t="n">
        <x:v>306413</x:v>
      </x:c>
      <x:c r="I8" s="117">
        <x:f>SUM(D8:H8)</x:f>
      </x:c>
      <x:c r="J8" s="81" t="n">
        <x:v>4677533</x:v>
      </x:c>
      <x:c r="K8" s="81" t="n">
        <x:v>0</x:v>
      </x:c>
      <x:c r="L8" s="81" t="n">
        <x:v>1661900</x:v>
      </x:c>
      <x:c r="M8" s="81" t="n">
        <x:v>0</x:v>
      </x:c>
      <x:c r="N8" s="81" t="n">
        <x:v>313019</x:v>
      </x:c>
      <x:c r="O8" s="81" t="n">
        <x:v>369596</x:v>
      </x:c>
      <x:c r="P8" s="81" t="n">
        <x:v>327054</x:v>
      </x:c>
      <x:c r="Q8" s="117">
        <x:f>SUM(J8:P8)</x:f>
      </x:c>
      <x:c r="R8" s="81" t="n">
        <x:v>6437617</x:v>
      </x:c>
      <x:c r="S8" s="81" t="n">
        <x:v>911485</x:v>
      </x:c>
      <x:c r="T8" s="59">
        <x:f>SUM('Part C'!$R8:$S8)</x:f>
      </x:c>
      <x:c r="U8" s="81" t="n">
        <x:v>18605.8294797688</x:v>
      </x:c>
      <x:c r="V8" s="81" t="n">
        <x:v>2634.34971098266</x:v>
      </x:c>
      <x:c r="W8" s="81" t="n">
        <x:v>2399132.33161996</x:v>
      </x:c>
      <x:c r="X8" s="81" t="n">
        <x:v>9748234.33161996</x:v>
      </x:c>
      <x:c r="Y8" s="12" t="n">
        <x:v>28174.0876636415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3470222</x:v>
      </x:c>
      <x:c r="E9" s="81" t="n">
        <x:v>1929503</x:v>
      </x:c>
      <x:c r="F9" s="116" t="n">
        <x:v>2661712.23959521</x:v>
      </x:c>
      <x:c r="G9" s="81" t="n">
        <x:v>135259</x:v>
      </x:c>
      <x:c r="H9" s="81" t="n">
        <x:v>343919</x:v>
      </x:c>
      <x:c r="I9" s="117">
        <x:f>SUM(D9:H9)</x:f>
      </x:c>
      <x:c r="J9" s="81" t="n">
        <x:v>5066986</x:v>
      </x:c>
      <x:c r="K9" s="81" t="n">
        <x:v>322608</x:v>
      </x:c>
      <x:c r="L9" s="81" t="n">
        <x:v>2184449</x:v>
      </x:c>
      <x:c r="M9" s="81" t="n">
        <x:v>0</x:v>
      </x:c>
      <x:c r="N9" s="81" t="n">
        <x:v>314931</x:v>
      </x:c>
      <x:c r="O9" s="81" t="n">
        <x:v>383976</x:v>
      </x:c>
      <x:c r="P9" s="81" t="n">
        <x:v>267665</x:v>
      </x:c>
      <x:c r="Q9" s="117">
        <x:f>SUM(J9:P9)</x:f>
      </x:c>
      <x:c r="R9" s="81" t="n">
        <x:v>7708457</x:v>
      </x:c>
      <x:c r="S9" s="81" t="n">
        <x:v>832158</x:v>
      </x:c>
      <x:c r="T9" s="59">
        <x:f>SUM('Part C'!$R9:$S9)</x:f>
      </x:c>
      <x:c r="U9" s="81" t="n">
        <x:v>19564.6116751269</x:v>
      </x:c>
      <x:c r="V9" s="81" t="n">
        <x:v>2112.07614213198</x:v>
      </x:c>
      <x:c r="W9" s="81" t="n">
        <x:v>2731959.93831869</x:v>
      </x:c>
      <x:c r="X9" s="81" t="n">
        <x:v>11272574.9383187</x:v>
      </x:c>
      <x:c r="Y9" s="12" t="n">
        <x:v>28610.596290149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2197990</x:v>
      </x:c>
      <x:c r="E10" s="81" t="n">
        <x:v>1555332</x:v>
      </x:c>
      <x:c r="F10" s="116" t="n">
        <x:v>1850142.9436762</x:v>
      </x:c>
      <x:c r="G10" s="81" t="n">
        <x:v>88041</x:v>
      </x:c>
      <x:c r="H10" s="81" t="n">
        <x:v>192076</x:v>
      </x:c>
      <x:c r="I10" s="117">
        <x:f>SUM(D10:H10)</x:f>
      </x:c>
      <x:c r="J10" s="81" t="n">
        <x:v>2857632</x:v>
      </x:c>
      <x:c r="K10" s="81" t="n">
        <x:v>0</x:v>
      </x:c>
      <x:c r="L10" s="81" t="n">
        <x:v>2271625</x:v>
      </x:c>
      <x:c r="M10" s="81" t="n">
        <x:v>0</x:v>
      </x:c>
      <x:c r="N10" s="81" t="n">
        <x:v>279040</x:v>
      </x:c>
      <x:c r="O10" s="81" t="n">
        <x:v>228174</x:v>
      </x:c>
      <x:c r="P10" s="81" t="n">
        <x:v>247111</x:v>
      </x:c>
      <x:c r="Q10" s="117">
        <x:f>SUM(J10:P10)</x:f>
      </x:c>
      <x:c r="R10" s="81" t="n">
        <x:v>5061993</x:v>
      </x:c>
      <x:c r="S10" s="81" t="n">
        <x:v>821589</x:v>
      </x:c>
      <x:c r="T10" s="59">
        <x:f>SUM('Part C'!$R10:$S10)</x:f>
      </x:c>
      <x:c r="U10" s="81" t="n">
        <x:v>24813.6911764706</x:v>
      </x:c>
      <x:c r="V10" s="81" t="n">
        <x:v>4027.39705882353</x:v>
      </x:c>
      <x:c r="W10" s="81" t="n">
        <x:v>1414517.32846957</x:v>
      </x:c>
      <x:c r="X10" s="81" t="n">
        <x:v>7298099.32846957</x:v>
      </x:c>
      <x:c r="Y10" s="12" t="n">
        <x:v>35774.9967081842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3191992</x:v>
      </x:c>
      <x:c r="E11" s="81" t="n">
        <x:v>1841621</x:v>
      </x:c>
      <x:c r="F11" s="116" t="n">
        <x:v>2481242.90245995</x:v>
      </x:c>
      <x:c r="G11" s="81" t="n">
        <x:v>146887</x:v>
      </x:c>
      <x:c r="H11" s="81" t="n">
        <x:v>483325</x:v>
      </x:c>
      <x:c r="I11" s="117">
        <x:f>SUM(D11:H11)</x:f>
      </x:c>
      <x:c r="J11" s="81" t="n">
        <x:v>5166513</x:v>
      </x:c>
      <x:c r="K11" s="81" t="n">
        <x:v>0</x:v>
      </x:c>
      <x:c r="L11" s="81" t="n">
        <x:v>1952669</x:v>
      </x:c>
      <x:c r="M11" s="81" t="n">
        <x:v>0</x:v>
      </x:c>
      <x:c r="N11" s="81" t="n">
        <x:v>314683</x:v>
      </x:c>
      <x:c r="O11" s="81" t="n">
        <x:v>387217</x:v>
      </x:c>
      <x:c r="P11" s="81" t="n">
        <x:v>323986</x:v>
      </x:c>
      <x:c r="Q11" s="117">
        <x:f>SUM(J11:P11)</x:f>
      </x:c>
      <x:c r="R11" s="81" t="n">
        <x:v>6150237</x:v>
      </x:c>
      <x:c r="S11" s="81" t="n">
        <x:v>1994831</x:v>
      </x:c>
      <x:c r="T11" s="59">
        <x:f>SUM('Part C'!$R11:$S11)</x:f>
      </x:c>
      <x:c r="U11" s="81" t="n">
        <x:v>17724.0259365994</x:v>
      </x:c>
      <x:c r="V11" s="81" t="n">
        <x:v>5748.79250720461</x:v>
      </x:c>
      <x:c r="W11" s="81" t="n">
        <x:v>2406066.24009285</x:v>
      </x:c>
      <x:c r="X11" s="81" t="n">
        <x:v>10551134.2400929</x:v>
      </x:c>
      <x:c r="Y11" s="12" t="n">
        <x:v>30406.7269166941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3178938</x:v>
      </x:c>
      <x:c r="E12" s="81" t="n">
        <x:v>1476246</x:v>
      </x:c>
      <x:c r="F12" s="116" t="n">
        <x:v>2294702.08767442</x:v>
      </x:c>
      <x:c r="G12" s="81" t="n">
        <x:v>124722</x:v>
      </x:c>
      <x:c r="H12" s="81" t="n">
        <x:v>312104</x:v>
      </x:c>
      <x:c r="I12" s="117">
        <x:f>SUM(D12:H12)</x:f>
      </x:c>
      <x:c r="J12" s="81" t="n">
        <x:v>4589658</x:v>
      </x:c>
      <x:c r="K12" s="81" t="n">
        <x:v>0</x:v>
      </x:c>
      <x:c r="L12" s="81" t="n">
        <x:v>1870984</x:v>
      </x:c>
      <x:c r="M12" s="81" t="n">
        <x:v>0</x:v>
      </x:c>
      <x:c r="N12" s="81" t="n">
        <x:v>299043</x:v>
      </x:c>
      <x:c r="O12" s="81" t="n">
        <x:v>368886</x:v>
      </x:c>
      <x:c r="P12" s="81" t="n">
        <x:v>258141</x:v>
      </x:c>
      <x:c r="Q12" s="117">
        <x:f>SUM(J12:P12)</x:f>
      </x:c>
      <x:c r="R12" s="81" t="n">
        <x:v>6160497</x:v>
      </x:c>
      <x:c r="S12" s="81" t="n">
        <x:v>1226215</x:v>
      </x:c>
      <x:c r="T12" s="59">
        <x:f>SUM('Part C'!$R12:$S12)</x:f>
      </x:c>
      <x:c r="U12" s="81" t="n">
        <x:v>20742.4141414141</x:v>
      </x:c>
      <x:c r="V12" s="81" t="n">
        <x:v>4128.67003367003</x:v>
      </x:c>
      <x:c r="W12" s="81" t="n">
        <x:v>2059370.81644835</x:v>
      </x:c>
      <x:c r="X12" s="81" t="n">
        <x:v>9446082.81644835</x:v>
      </x:c>
      <x:c r="Y12" s="12" t="n">
        <x:v>31804.9926479742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2681253</x:v>
      </x:c>
      <x:c r="E13" s="81" t="n">
        <x:v>1510490</x:v>
      </x:c>
      <x:c r="F13" s="116" t="n">
        <x:v>2066255.90161305</x:v>
      </x:c>
      <x:c r="G13" s="81" t="n">
        <x:v>136178</x:v>
      </x:c>
      <x:c r="H13" s="81" t="n">
        <x:v>251080</x:v>
      </x:c>
      <x:c r="I13" s="117">
        <x:f>SUM(D13:H13)</x:f>
      </x:c>
      <x:c r="J13" s="81" t="n">
        <x:v>3872986</x:v>
      </x:c>
      <x:c r="K13" s="81" t="n">
        <x:v>0</x:v>
      </x:c>
      <x:c r="L13" s="81" t="n">
        <x:v>1850022</x:v>
      </x:c>
      <x:c r="M13" s="81" t="n">
        <x:v>0</x:v>
      </x:c>
      <x:c r="N13" s="81" t="n">
        <x:v>341959</x:v>
      </x:c>
      <x:c r="O13" s="81" t="n">
        <x:v>354959</x:v>
      </x:c>
      <x:c r="P13" s="81" t="n">
        <x:v>225331</x:v>
      </x:c>
      <x:c r="Q13" s="117">
        <x:f>SUM(J13:P13)</x:f>
      </x:c>
      <x:c r="R13" s="81" t="n">
        <x:v>6227608</x:v>
      </x:c>
      <x:c r="S13" s="81" t="n">
        <x:v>417649</x:v>
      </x:c>
      <x:c r="T13" s="59">
        <x:f>SUM('Part C'!$R13:$S13)</x:f>
      </x:c>
      <x:c r="U13" s="81" t="n">
        <x:v>18986.6097560976</x:v>
      </x:c>
      <x:c r="V13" s="81" t="n">
        <x:v>1273.32012195122</x:v>
      </x:c>
      <x:c r="W13" s="81" t="n">
        <x:v>2274321.97910794</x:v>
      </x:c>
      <x:c r="X13" s="81" t="n">
        <x:v>8919578.97910794</x:v>
      </x:c>
      <x:c r="Y13" s="12" t="n">
        <x:v>27193.8383509388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9549800</x:v>
      </x:c>
      <x:c r="E14" s="81" t="n">
        <x:v>3874797</x:v>
      </x:c>
      <x:c r="F14" s="116" t="n">
        <x:v>6617450.73064519</x:v>
      </x:c>
      <x:c r="G14" s="81" t="n">
        <x:v>428110</x:v>
      </x:c>
      <x:c r="H14" s="81" t="n">
        <x:v>947454</x:v>
      </x:c>
      <x:c r="I14" s="117">
        <x:f>SUM(D14:H14)</x:f>
      </x:c>
      <x:c r="J14" s="81" t="n">
        <x:v>12055234</x:v>
      </x:c>
      <x:c r="K14" s="81" t="n">
        <x:v>0</x:v>
      </x:c>
      <x:c r="L14" s="81" t="n">
        <x:v>6000643</x:v>
      </x:c>
      <x:c r="M14" s="81" t="n">
        <x:v>0</x:v>
      </x:c>
      <x:c r="N14" s="81" t="n">
        <x:v>736608</x:v>
      </x:c>
      <x:c r="O14" s="81" t="n">
        <x:v>763860</x:v>
      </x:c>
      <x:c r="P14" s="81" t="n">
        <x:v>1861267</x:v>
      </x:c>
      <x:c r="Q14" s="117">
        <x:f>SUM(J14:P14)</x:f>
      </x:c>
      <x:c r="R14" s="81" t="n">
        <x:v>19834555</x:v>
      </x:c>
      <x:c r="S14" s="81" t="n">
        <x:v>1583057</x:v>
      </x:c>
      <x:c r="T14" s="59">
        <x:f>SUM('Part C'!$R14:$S14)</x:f>
      </x:c>
      <x:c r="U14" s="81" t="n">
        <x:v>20769.167539267</x:v>
      </x:c>
      <x:c r="V14" s="81" t="n">
        <x:v>1657.65130890052</x:v>
      </x:c>
      <x:c r="W14" s="81" t="n">
        <x:v>6621882.59161002</x:v>
      </x:c>
      <x:c r="X14" s="81" t="n">
        <x:v>28039494.59161</x:v>
      </x:c>
      <x:c r="Y14" s="12" t="n">
        <x:v>29360.7273210576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14188630</x:v>
      </x:c>
      <x:c r="E15" s="81" t="n">
        <x:v>7562466</x:v>
      </x:c>
      <x:c r="F15" s="116" t="n">
        <x:v>10721871.6597253</x:v>
      </x:c>
      <x:c r="G15" s="81" t="n">
        <x:v>4284072</x:v>
      </x:c>
      <x:c r="H15" s="81" t="n">
        <x:v>1685641</x:v>
      </x:c>
      <x:c r="I15" s="117">
        <x:f>SUM(D15:H15)</x:f>
      </x:c>
      <x:c r="J15" s="81" t="n">
        <x:v>23035861</x:v>
      </x:c>
      <x:c r="K15" s="81" t="n">
        <x:v>0</x:v>
      </x:c>
      <x:c r="L15" s="81" t="n">
        <x:v>7250698</x:v>
      </x:c>
      <x:c r="M15" s="81" t="n">
        <x:v>0</x:v>
      </x:c>
      <x:c r="N15" s="81" t="n">
        <x:v>1804211</x:v>
      </x:c>
      <x:c r="O15" s="81" t="n">
        <x:v>1507332</x:v>
      </x:c>
      <x:c r="P15" s="81" t="n">
        <x:v>4844579</x:v>
      </x:c>
      <x:c r="Q15" s="117">
        <x:f>SUM(J15:P15)</x:f>
      </x:c>
      <x:c r="R15" s="81" t="n">
        <x:v>37017501</x:v>
      </x:c>
      <x:c r="S15" s="81" t="n">
        <x:v>1425180</x:v>
      </x:c>
      <x:c r="T15" s="59">
        <x:f>SUM('Part C'!$R15:$S15)</x:f>
      </x:c>
      <x:c r="U15" s="81" t="n">
        <x:v>19955.5261455526</x:v>
      </x:c>
      <x:c r="V15" s="81" t="n">
        <x:v>768.291105121294</x:v>
      </x:c>
      <x:c r="W15" s="81" t="n">
        <x:v>12862400.2172111</x:v>
      </x:c>
      <x:c r="X15" s="81" t="n">
        <x:v>51305081.2172111</x:v>
      </x:c>
      <x:c r="Y15" s="12" t="n">
        <x:v>27657.7257235639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3360885</x:v>
      </x:c>
      <x:c r="E16" s="81" t="n">
        <x:v>1509335</x:v>
      </x:c>
      <x:c r="F16" s="116" t="n">
        <x:v>2400700.8104156</x:v>
      </x:c>
      <x:c r="G16" s="81" t="n">
        <x:v>163849</x:v>
      </x:c>
      <x:c r="H16" s="81" t="n">
        <x:v>304750</x:v>
      </x:c>
      <x:c r="I16" s="117">
        <x:f>SUM(D16:H16)</x:f>
      </x:c>
      <x:c r="J16" s="81" t="n">
        <x:v>5258869</x:v>
      </x:c>
      <x:c r="K16" s="81" t="n">
        <x:v>0</x:v>
      </x:c>
      <x:c r="L16" s="81" t="n">
        <x:v>1450520</x:v>
      </x:c>
      <x:c r="M16" s="81" t="n">
        <x:v>0</x:v>
      </x:c>
      <x:c r="N16" s="81" t="n">
        <x:v>299095</x:v>
      </x:c>
      <x:c r="O16" s="81" t="n">
        <x:v>369441</x:v>
      </x:c>
      <x:c r="P16" s="81" t="n">
        <x:v>361595</x:v>
      </x:c>
      <x:c r="Q16" s="117">
        <x:f>SUM(J16:P16)</x:f>
      </x:c>
      <x:c r="R16" s="81" t="n">
        <x:v>6602012</x:v>
      </x:c>
      <x:c r="S16" s="81" t="n">
        <x:v>1137508</x:v>
      </x:c>
      <x:c r="T16" s="59">
        <x:f>SUM('Part C'!$R16:$S16)</x:f>
      </x:c>
      <x:c r="U16" s="81" t="n">
        <x:v>16505.03</x:v>
      </x:c>
      <x:c r="V16" s="81" t="n">
        <x:v>2843.77</x:v>
      </x:c>
      <x:c r="W16" s="81" t="n">
        <x:v>2773563.38915603</x:v>
      </x:c>
      <x:c r="X16" s="81" t="n">
        <x:v>10513083.389156</x:v>
      </x:c>
      <x:c r="Y16" s="12" t="n">
        <x:v>26282.7084728901</x:v>
      </x:c>
    </x:row>
    <x:row r="17" spans="1:25" s="6" customFormat="1">
      <x:c r="A17" s="184" t="s">
        <x:v>161</x:v>
      </x:c>
      <x:c r="B17" s="184" t="s">
        <x:v>162</x:v>
      </x:c>
      <x:c r="C17" s="184" t="s">
        <x:v>16</x:v>
      </x:c>
      <x:c r="D17" s="81" t="n">
        <x:v>7977809</x:v>
      </x:c>
      <x:c r="E17" s="81" t="n">
        <x:v>3387925</x:v>
      </x:c>
      <x:c r="F17" s="116" t="n">
        <x:v>5602565.55653915</x:v>
      </x:c>
      <x:c r="G17" s="81" t="n">
        <x:v>368221</x:v>
      </x:c>
      <x:c r="H17" s="81" t="n">
        <x:v>1027245</x:v>
      </x:c>
      <x:c r="I17" s="117">
        <x:f>SUM(D17:H17)</x:f>
      </x:c>
      <x:c r="J17" s="81" t="n">
        <x:v>10607186</x:v>
      </x:c>
      <x:c r="K17" s="81" t="n">
        <x:v>0</x:v>
      </x:c>
      <x:c r="L17" s="81" t="n">
        <x:v>4601387</x:v>
      </x:c>
      <x:c r="M17" s="81" t="n">
        <x:v>0</x:v>
      </x:c>
      <x:c r="N17" s="81" t="n">
        <x:v>746754</x:v>
      </x:c>
      <x:c r="O17" s="81" t="n">
        <x:v>662319</x:v>
      </x:c>
      <x:c r="P17" s="81" t="n">
        <x:v>1746120</x:v>
      </x:c>
      <x:c r="Q17" s="117">
        <x:f>SUM(J17:P17)</x:f>
      </x:c>
      <x:c r="R17" s="81" t="n">
        <x:v>16611559</x:v>
      </x:c>
      <x:c r="S17" s="81" t="n">
        <x:v>1752207</x:v>
      </x:c>
      <x:c r="T17" s="59">
        <x:f>SUM('Part C'!$R17:$S17)</x:f>
      </x:c>
      <x:c r="U17" s="81" t="n">
        <x:v>20184.1543134872</x:v>
      </x:c>
      <x:c r="V17" s="81" t="n">
        <x:v>2129.04860267315</x:v>
      </x:c>
      <x:c r="W17" s="81" t="n">
        <x:v>5706606.67318853</x:v>
      </x:c>
      <x:c r="X17" s="81" t="n">
        <x:v>24070372.6731885</x:v>
      </x:c>
      <x:c r="Y17" s="12" t="n">
        <x:v>29247.1113890505</x:v>
      </x:c>
    </x:row>
    <x:row r="18" spans="1:25" s="6" customFormat="1">
      <x:c r="A18" s="184" t="s">
        <x:v>163</x:v>
      </x:c>
      <x:c r="B18" s="184" t="s">
        <x:v>164</x:v>
      </x:c>
      <x:c r="C18" s="184" t="s">
        <x:v>16</x:v>
      </x:c>
      <x:c r="D18" s="81" t="n">
        <x:v>453007</x:v>
      </x:c>
      <x:c r="E18" s="81" t="n">
        <x:v>419984</x:v>
      </x:c>
      <x:c r="F18" s="116" t="n">
        <x:v>430327.624046865</x:v>
      </x:c>
      <x:c r="G18" s="81" t="n">
        <x:v>0</x:v>
      </x:c>
      <x:c r="H18" s="81" t="n">
        <x:v>17722</x:v>
      </x:c>
      <x:c r="I18" s="117">
        <x:f>SUM(D18:H18)</x:f>
      </x:c>
      <x:c r="J18" s="81" t="n">
        <x:v>0</x:v>
      </x:c>
      <x:c r="K18" s="81" t="n">
        <x:v>1238368</x:v>
      </x:c>
      <x:c r="L18" s="81" t="n">
        <x:v>0</x:v>
      </x:c>
      <x:c r="M18" s="81" t="n">
        <x:v>0</x:v>
      </x:c>
      <x:c r="N18" s="81" t="n">
        <x:v>82673</x:v>
      </x:c>
      <x:c r="O18" s="81" t="n">
        <x:v>0</x:v>
      </x:c>
      <x:c r="P18" s="81" t="n">
        <x:v>0</x:v>
      </x:c>
      <x:c r="Q18" s="117">
        <x:f>SUM(J18:P18)</x:f>
      </x:c>
      <x:c r="R18" s="81" t="n">
        <x:v>1321041</x:v>
      </x:c>
      <x:c r="S18" s="81" t="n">
        <x:v>0</x:v>
      </x:c>
      <x:c r="T18" s="59">
        <x:f>SUM('Part C'!$R18:$S18)</x:f>
      </x:c>
      <x:c r="U18" s="81" t="n">
        <x:v>16513.0125</x:v>
      </x:c>
      <x:c r="V18" s="81" t="n">
        <x:v>0</x:v>
      </x:c>
      <x:c r="W18" s="81" t="n">
        <x:v>554712.677831205</x:v>
      </x:c>
      <x:c r="X18" s="81" t="n">
        <x:v>1875753.67783121</x:v>
      </x:c>
      <x:c r="Y18" s="12" t="n">
        <x:v>23446.9209728901</x:v>
      </x:c>
    </x:row>
    <x:row r="19" spans="1:25" s="6" customFormat="1">
      <x:c r="A19" s="184" t="s">
        <x:v>16</x:v>
      </x:c>
      <x:c r="B19" s="184" t="s">
        <x:v>166</x:v>
      </x:c>
      <x:c r="C19" s="184" t="s">
        <x:v>16</x:v>
      </x:c>
      <x:c r="D19" s="81" t="n">
        <x:v>57126</x:v>
      </x:c>
      <x:c r="E19" s="81" t="n">
        <x:v>7200</x:v>
      </x:c>
      <x:c r="F19" s="116" t="n">
        <x:v>31708.5224755337</x:v>
      </x:c>
      <x:c r="G19" s="81" t="n">
        <x:v>0</x:v>
      </x:c>
      <x:c r="H19" s="81" t="n">
        <x:v>1900</x:v>
      </x:c>
      <x:c r="I19" s="117">
        <x:f>SUM(D19:H19)</x:f>
      </x:c>
      <x:c r="J19" s="81" t="n">
        <x:v>97935</x:v>
      </x:c>
      <x:c r="K19" s="81" t="n">
        <x:v>0</x:v>
      </x:c>
      <x:c r="L19" s="81" t="n">
        <x:v>0</x:v>
      </x:c>
      <x:c r="M19" s="81" t="n">
        <x:v>0</x:v>
      </x:c>
      <x:c r="N19" s="81" t="n">
        <x:v>0</x:v>
      </x:c>
      <x:c r="O19" s="81" t="n">
        <x:v>0</x:v>
      </x:c>
      <x:c r="P19" s="81" t="n">
        <x:v>0</x:v>
      </x:c>
      <x:c r="Q19" s="117">
        <x:f>SUM(J19:P19)</x:f>
      </x:c>
      <x:c r="R19" s="81" t="n">
        <x:v>97935</x:v>
      </x:c>
      <x:c r="S19" s="81" t="n">
        <x:v>0</x:v>
      </x:c>
      <x:c r="T19" s="59">
        <x:f>SUM('Part C'!$R19:$S19)</x:f>
      </x:c>
      <x:c r="U19" s="81" t="n">
        <x:v>48967.5</x:v>
      </x:c>
      <x:c r="V19" s="81" t="n">
        <x:v>0</x:v>
      </x:c>
      <x:c r="W19" s="81" t="n">
        <x:v>13867.8169457801</x:v>
      </x:c>
      <x:c r="X19" s="81" t="n">
        <x:v>111802.81694578</x:v>
      </x:c>
      <x:c r="Y19" s="12" t="n">
        <x:v>55901.4084728901</x:v>
      </x:c>
    </x:row>
    <x:row r="20" spans="1:25" s="3" customFormat="1" ht="15" customHeight="1">
      <x:c r="A20" s="4" t="s">
        <x:v>168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115337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12130</x:v>
      </x:c>
      <x:c r="V8" s="117">
        <x:f>SUM(P8:U8)</x:f>
      </x:c>
      <x:c r="W8" s="81" t="n">
        <x:v>113791</x:v>
      </x:c>
      <x:c r="X8" s="81" t="n">
        <x:v>0</x:v>
      </x:c>
      <x:c r="Y8" s="12" t="n">
        <x:v>13676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45</x:v>
      </x:c>
      <x:c r="G9" s="119" t="n">
        <x:v>0</x:v>
      </x:c>
      <x:c r="H9" s="119" t="n">
        <x:v>35</x:v>
      </x:c>
      <x:c r="I9" s="119" t="n">
        <x:v>0</x:v>
      </x:c>
      <x:c r="J9" s="120">
        <x:f>SUM(F9:I9)</x:f>
      </x:c>
      <x:c r="K9" s="81" t="n">
        <x:v>322608</x:v>
      </x:c>
      <x:c r="L9" s="81" t="n">
        <x:v>0</x:v>
      </x:c>
      <x:c r="M9" s="81" t="n">
        <x:v>0</x:v>
      </x:c>
      <x:c r="N9" s="117">
        <x:f>SUM(K9:M9)</x:f>
      </x:c>
      <x:c r="O9" s="121" t="n">
        <x:v>0.1</x:v>
      </x:c>
      <x:c r="P9" s="81" t="n">
        <x:v>109522</x:v>
      </x:c>
      <x:c r="Q9" s="81" t="n">
        <x:v>0</x:v>
      </x:c>
      <x:c r="R9" s="81" t="n">
        <x:v>0</x:v>
      </x:c>
      <x:c r="S9" s="81" t="n">
        <x:v>0</x:v>
      </x:c>
      <x:c r="T9" s="81" t="n">
        <x:v>125058</x:v>
      </x:c>
      <x:c r="U9" s="81" t="n">
        <x:v>12129</x:v>
      </x:c>
      <x:c r="V9" s="117">
        <x:f>SUM(P9:U9)</x:f>
      </x:c>
      <x:c r="W9" s="81" t="n">
        <x:v>107976</x:v>
      </x:c>
      <x:c r="X9" s="81" t="n">
        <x:v>0</x:v>
      </x:c>
      <x:c r="Y9" s="12" t="n">
        <x:v>138733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6597</x:v>
      </x:c>
      <x:c r="V10" s="117">
        <x:f>SUM(P10:U10)</x:f>
      </x:c>
      <x:c r="W10" s="81" t="n">
        <x:v>6597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27450</x:v>
      </x:c>
      <x:c r="Q11" s="81" t="n">
        <x:v>0</x:v>
      </x:c>
      <x:c r="R11" s="81" t="n">
        <x:v>0</x:v>
      </x:c>
      <x:c r="S11" s="81" t="n">
        <x:v>0</x:v>
      </x:c>
      <x:c r="T11" s="81" t="n">
        <x:v>131408</x:v>
      </x:c>
      <x:c r="U11" s="81" t="n">
        <x:v>19060</x:v>
      </x:c>
      <x:c r="V11" s="117">
        <x:f>SUM(P11:U11)</x:f>
      </x:c>
      <x:c r="W11" s="81" t="n">
        <x:v>6597</x:v>
      </x:c>
      <x:c r="X11" s="81" t="n">
        <x:v>39534</x:v>
      </x:c>
      <x:c r="Y11" s="12" t="n">
        <x:v>131787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0.1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12129</x:v>
      </x:c>
      <x:c r="V12" s="117">
        <x:f>SUM(P12:U12)</x:f>
      </x:c>
      <x:c r="W12" s="81" t="n">
        <x:v>6597</x:v>
      </x:c>
      <x:c r="X12" s="81" t="n">
        <x:v>0</x:v>
      </x:c>
      <x:c r="Y12" s="12" t="n">
        <x:v>5532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0</x:v>
      </x:c>
      <x:c r="Q13" s="81" t="n">
        <x:v>117279</x:v>
      </x:c>
      <x:c r="R13" s="81" t="n">
        <x:v>0</x:v>
      </x:c>
      <x:c r="S13" s="81" t="n">
        <x:v>0</x:v>
      </x:c>
      <x:c r="T13" s="81" t="n">
        <x:v>0</x:v>
      </x:c>
      <x:c r="U13" s="81" t="n">
        <x:v>6597</x:v>
      </x:c>
      <x:c r="V13" s="117">
        <x:f>SUM(P13:U13)</x:f>
      </x:c>
      <x:c r="W13" s="81" t="n">
        <x:v>123876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145007</x:v>
      </x:c>
      <x:c r="Q14" s="81" t="n">
        <x:v>141245</x:v>
      </x:c>
      <x:c r="R14" s="81" t="n">
        <x:v>0</x:v>
      </x:c>
      <x:c r="S14" s="81" t="n">
        <x:v>0</x:v>
      </x:c>
      <x:c r="T14" s="81" t="n">
        <x:v>52672</x:v>
      </x:c>
      <x:c r="U14" s="81" t="n">
        <x:v>6597</x:v>
      </x:c>
      <x:c r="V14" s="117">
        <x:f>SUM(P14:U14)</x:f>
      </x:c>
      <x:c r="W14" s="81" t="n">
        <x:v>201335</x:v>
      </x:c>
      <x:c r="X14" s="81" t="n">
        <x:v>33041</x:v>
      </x:c>
      <x:c r="Y14" s="12" t="n">
        <x:v>111145</x:v>
      </x:c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0.1</x:v>
      </x:c>
      <x:c r="P15" s="81" t="n">
        <x:v>1197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221056</x:v>
      </x:c>
      <x:c r="V15" s="117">
        <x:f>SUM(P15:U15)</x:f>
      </x:c>
      <x:c r="W15" s="81" t="n">
        <x:v>221056</x:v>
      </x:c>
      <x:c r="X15" s="81" t="n">
        <x:v>0</x:v>
      </x:c>
      <x:c r="Y15" s="12" t="n">
        <x:v>1197</x:v>
      </x:c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0.1</x:v>
      </x:c>
      <x:c r="P16" s="81" t="n">
        <x:v>3443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102388</x:v>
      </x:c>
      <x:c r="V16" s="117">
        <x:f>SUM(P16:U16)</x:f>
      </x:c>
      <x:c r="W16" s="81" t="n">
        <x:v>96856</x:v>
      </x:c>
      <x:c r="X16" s="81" t="n">
        <x:v>0</x:v>
      </x:c>
      <x:c r="Y16" s="12" t="n">
        <x:v>8975</x:v>
      </x:c>
    </x:row>
    <x:row r="17" spans="1:25" s="3" customFormat="1">
      <x:c r="A17" s="184" t="s">
        <x:v>161</x:v>
      </x:c>
      <x:c r="B17" s="184" t="s">
        <x:v>162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0.1</x:v>
      </x:c>
      <x:c r="P17" s="81" t="n">
        <x:v>32034</x:v>
      </x:c>
      <x:c r="Q17" s="81" t="n">
        <x:v>113323</x:v>
      </x:c>
      <x:c r="R17" s="81" t="n">
        <x:v>0</x:v>
      </x:c>
      <x:c r="S17" s="81" t="n">
        <x:v>0</x:v>
      </x:c>
      <x:c r="T17" s="81" t="n">
        <x:v>98922</x:v>
      </x:c>
      <x:c r="U17" s="81" t="n">
        <x:v>20489</x:v>
      </x:c>
      <x:c r="V17" s="117">
        <x:f>SUM(P17:U17)</x:f>
      </x:c>
      <x:c r="W17" s="81" t="n">
        <x:v>119920</x:v>
      </x:c>
      <x:c r="X17" s="81" t="n">
        <x:v>59627</x:v>
      </x:c>
      <x:c r="Y17" s="12" t="n">
        <x:v>85221</x:v>
      </x:c>
    </x:row>
    <x:row r="18" spans="1:25" s="3" customFormat="1">
      <x:c r="A18" s="184" t="s">
        <x:v>163</x:v>
      </x:c>
      <x:c r="B18" s="184" t="s">
        <x:v>164</x:v>
      </x:c>
      <x:c r="C18" s="184" t="s">
        <x:v>16</x:v>
      </x:c>
      <x:c r="D18" s="185" t="s">
        <x:v>136</x:v>
      </x:c>
      <x:c r="E18" s="170" t="s">
        <x:v>137</x:v>
      </x:c>
      <x:c r="F18" s="119" t="n">
        <x:v>80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753381</x:v>
      </x:c>
      <x:c r="L18" s="81" t="n">
        <x:v>484987</x:v>
      </x:c>
      <x:c r="M18" s="81" t="n">
        <x:v>0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</x:v>
      </x:c>
      <x:c r="B19" s="184" t="s">
        <x:v>166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227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228</x:v>
      </x:c>
      <x:c r="G23" s="144" t="s"/>
      <x:c r="H23" s="144" t="s"/>
      <x:c r="I23" s="144" t="s"/>
      <x:c r="J23" s="135" t="s"/>
      <x:c r="K23" s="134" t="s">
        <x:v>229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230</x:v>
      </x:c>
      <x:c r="F24" s="97" t="s">
        <x:v>209</x:v>
      </x:c>
      <x:c r="G24" s="5" t="s">
        <x:v>210</x:v>
      </x:c>
      <x:c r="H24" s="5" t="s">
        <x:v>211</x:v>
      </x:c>
      <x:c r="I24" s="98" t="s">
        <x:v>212</x:v>
      </x:c>
      <x:c r="J24" s="11" t="s">
        <x:v>213</x:v>
      </x:c>
      <x:c r="K24" s="97" t="s">
        <x:v>214</x:v>
      </x:c>
      <x:c r="L24" s="5" t="s">
        <x:v>226</x:v>
      </x:c>
      <x:c r="M24" s="98" t="s">
        <x:v>231</x:v>
      </x:c>
      <x:c r="N24" s="61" t="s">
        <x:v>217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232</x:v>
      </x:c>
      <x:c r="E25" s="16" t="n">
        <x:v>6</x:v>
      </x:c>
      <x:c r="F25" s="7" t="n">
        <x:v>107</x:v>
      </x:c>
      <x:c r="G25" s="7" t="n">
        <x:v>30</x:v>
      </x:c>
      <x:c r="H25" s="7" t="n">
        <x:v>0</x:v>
      </x:c>
      <x:c r="I25" s="7" t="n">
        <x:v>0</x:v>
      </x:c>
      <x:c r="J25" s="17">
        <x:f>SUM(F25:I25)</x:f>
      </x:c>
      <x:c r="K25" s="81" t="n">
        <x:v>622183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233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161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163</x:v>
      </x:c>
      <x:c r="B18" s="184" t="s">
        <x:v>164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168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245</x:v>
      </x:c>
      <x:c r="B3" s="83" t="s">
        <x:v>246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165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251</x:v>
      </x:c>
      <x:c r="C6" s="0" t="s"/>
      <x:c r="D6" s="0" t="s">
        <x:v>245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252</x:v>
      </x:c>
      <x:c r="B7" s="83" t="s">
        <x:v>253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254</x:v>
      </x:c>
      <x:c r="B8" s="83" t="s">
        <x:v>6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167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165</x:v>
      </x:c>
      <x:c r="B10" s="83" t="n">
        <x:v>7</x:v>
      </x:c>
      <x:c r="D10" s="2" t="s">
        <x:v>167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252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254</x:v>
      </x:c>
      <x:c r="F17" s="2" t="s">
        <x:v>252</x:v>
      </x:c>
    </x:row>
    <x:row r="18" spans="1:9" x14ac:dyDescent="0.3">
      <x:c r="B18" s="83" t="s">
        <x:v>167</x:v>
      </x:c>
      <x:c r="F18" s="2" t="s">
        <x:v>254</x:v>
      </x:c>
    </x:row>
    <x:row r="19" spans="1:9">
      <x:c r="F19" s="2" t="s">
        <x:v>167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