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<x:sst xmlns:x="http://schemas.openxmlformats.org/spreadsheetml/2006/main" count="237" uniqueCount="237">
  <x:si>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</x:si>
  <x:si>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</x:si>
  <x:si>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Hadley-Luzerne</x:t>
  </x:si>
  <x:si>
    <x:t>BEDS Code</x:t>
  </x:si>
  <x:si>
    <x:t>630801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</x:si>
  <x:si>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</x:si>
  <x:si>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</x:si>
  <x:si>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</x:si>
  <x:si>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</x:si>
  <x:si>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</x:si>
  <x:si>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Michelle Taylor</x:t>
  </x:si>
  <x:si>
    <x:t>Street Address Line 1</x:t>
  </x:si>
  <x:si>
    <x:t>PO Box 200</x:t>
  </x:si>
  <x:si>
    <x:t>Title of Contact</x:t>
  </x:si>
  <x:si>
    <x:t>Business Manager</x:t>
  </x:si>
  <x:si>
    <x:t>Street Address Line 2</x:t>
  </x:si>
  <x:si>
    <x:t>27 Hyland Dr</x:t>
  </x:si>
  <x:si>
    <x:t>Email Address</x:t>
  </x:si>
  <x:si>
    <x:t>taylorm@hlcs.org</x:t>
  </x:si>
  <x:si>
    <x:t>City</x:t>
  </x:si>
  <x:si>
    <x:t>LAKE LUZERNE</x:t>
  </x:si>
  <x:si>
    <x:t>Phone Number</x:t>
  </x:si>
  <x:si>
    <x:t>5186962378</x:t>
  </x:si>
  <x:si>
    <x:t>Zip Code</x:t>
  </x:si>
  <x:si>
    <x:t>12846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</x:si>
  <x:si>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</x:si>
  <x:si>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</x:si>
  <x:si>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</x:si>
  <x:si>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</x:si>
  <x:si>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</x:si>
  <x:si>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</x:si>
  <x:si>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</x:si>
  <x:si>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</x:si>
  <x:si>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</x:si>
  <x:si>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</x:si>
  <x:si>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</x:si>
  <x:si>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</x:si>
  <x:si>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</x:si>
  <x:si>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</x:si>
  <x:si>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</x:si>
  <x:si>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</x:si>
  <x:si>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</x:si>
  <x:si>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</x:si>
  <x:si>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</x:si>
  <x:si>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</x:si>
  <x:si>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</x:si>
  <x:si>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</x:si>
  <x:si>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</x:si>
  <x:si>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</x:si>
  <x:si>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</x:si>
  <x:si>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</x:si>
  <x:si>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</x:si>
  <x:si>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</x:si>
  <x:si>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</x:si>
  <x:si>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</x:si>
  <x:si>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</x:si>
  <x:si>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</x:si>
  <x:si>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</x:si>
  <x:si>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</x:si>
  <x:si>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</x:si>
  <x:si>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</x:si>
  <x:si>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</x:si>
  <x:si>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</x:si>
  <x:si>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</x:si>
  <x:si>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</x:si>
  <x:si>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</x:si>
  <x:si>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</x:si>
  <x:si>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</x:si>
  <x:si>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</x:si>
  <x:si>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</x:si>
  <x:si>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</x:si>
  <x:si>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</x:si>
  <x:si>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</x:si>
  <x:si>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</x:si>
  <x:si>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</x:si>
  <x:si>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</x:si>
  <x:si>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</x:si>
  <x:si>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</x:si>
  <x:si>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</x:si>
  <x:si>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</x:si>
  <x:si>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</x:si>
  <x:si>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</x:si>
  <x:si>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</x:si>
  <x:si>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</x:si>
  <x:si>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</x:si>
  <x:si>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</x:si>
  <x:si>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</x:si>
  <x:si>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</x:si>
  <x:si>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</x:si>
  <x:si>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</x:si>
  <x:si>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</x:si>
  <x:si>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</x:si>
  <x:si>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</x:si>
  <x:si>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</x:si>
  <x:si>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</x:si>
  <x:si>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</x:si>
  <x:si>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</x:si>
  <x:si>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</x:si>
  <x:si>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</x:si>
  <x:si>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</x:si>
  <x:si>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</x:si>
  <x:si>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</x:si>
  <x:si>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</x:si>
  <x:si>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</x:si>
  <x:si>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</x:si>
  <x:si>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</x:si>
  <x:si>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</x:si>
  <x:si>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</x:si>
  <x:si>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</x:si>
  <x:si>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</x:si>
  <x:si>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</x:si>
  <x:si>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</x:si>
  <x:si>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</x:si>
  <x:si>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</x:si>
  <x:si>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</x:si>
  <x:si>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</x:si>
  <x:si>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</x:si>
  <x:si>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</x:si>
  <x:si>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</x:si>
  <x:si>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</x:si>
  <x:si>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</x:si>
  <x:si>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</x:si>
  <x:si>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</x:si>
  <x:si>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</x:si>
  <x:si>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</x:si>
  <x:si>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</x:si>
  <x:si>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</x:si>
  <x:si>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</x:si>
  <x:si>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</x:si>
  <x:si>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</x:si>
  <x:si>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</x:si>
  <x:si>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630801040001</x:t>
  </x:si>
  <x:si>
    <x:t>HADLEY-LUZERNE JUNIOR-SENIOR HS</x:t>
  </x:si>
  <x:si>
    <x:t>99</x:t>
  </x:si>
  <x:si>
    <x:t>Junior-Senior High School</x:t>
  </x:si>
  <x:si>
    <x:t>7</x:t>
  </x:si>
  <x:si>
    <x:t>12</x:t>
  </x:si>
  <x:si>
    <x:t>Yes</x:t>
  </x:si>
  <x:si>
    <x:t/>
  </x:si>
  <x:si>
    <x:t>No</x:t>
  </x:si>
  <x:si>
    <x:t>630801040003</x:t>
  </x:si>
  <x:si>
    <x:t>STUART M TOWNSEND ELEMENTARY SCHOOL</x:t>
  </x:si>
  <x:si>
    <x:t>77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</x:si>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</x:sst>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22553702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2064425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562227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1295553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562227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1238066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314128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45000</x:v>
      </x:c>
      <x:c r="E35" s="10" t="n">
        <x:v>0</x:v>
      </x:c>
      <x:c r="F35" s="7" t="n">
        <x:v>3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270000</x:v>
      </x:c>
      <x:c r="E38" s="10" t="n">
        <x:v>0</x:v>
      </x:c>
      <x:c r="F38" s="7" t="n">
        <x:v>4</x:v>
      </x:c>
      <x:c r="G38" s="132" t="n">
        <x:v>67500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210350</x:v>
      </x:c>
      <x:c r="E62" s="10" t="n">
        <x:v>0</x:v>
      </x:c>
      <x:c r="F62" s="84" t="n">
        <x:v>1</x:v>
      </x:c>
      <x:c r="G62" s="132" t="n">
        <x:v>210350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492354</x:v>
      </x:c>
      <x:c r="E63" s="10" t="n">
        <x:v>0</x:v>
      </x:c>
      <x:c r="F63" s="84" t="n">
        <x:v>6</x:v>
      </x:c>
      <x:c r="G63" s="132" t="n">
        <x:v>82059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1934253</x:v>
      </x:c>
      <x:c r="E64" s="10" t="n">
        <x:v>0</x:v>
      </x:c>
      <x:c r="F64" s="84" t="n">
        <x:v>15</x:v>
      </x:c>
      <x:c r="G64" s="132" t="n">
        <x:v>128950.2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299735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457740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191242</x:v>
      </x:c>
      <x:c r="E75" s="10" t="n">
        <x:v>0</x:v>
      </x:c>
      <x:c r="F75" s="84" t="n">
        <x:v>5</x:v>
      </x:c>
      <x:c r="G75" s="132" t="n">
        <x:v>38248.4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118653</x:v>
      </x:c>
      <x:c r="E77" s="10" t="n">
        <x:v>0</x:v>
      </x:c>
      <x:c r="F77" s="84" t="n">
        <x:v>2</x:v>
      </x:c>
      <x:c r="G77" s="132" t="n">
        <x:v>59326.5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120312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1593394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5954045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11050789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309</x:v>
      </x:c>
      <x:c r="L8" s="107" t="n">
        <x:v>0</x:v>
      </x:c>
      <x:c r="M8" s="107" t="n">
        <x:v>0</x:v>
      </x:c>
      <x:c r="N8" s="107" t="n">
        <x:v>150</x:v>
      </x:c>
      <x:c r="O8" s="107" t="n">
        <x:v>0</x:v>
      </x:c>
      <x:c r="P8" s="107" t="n">
        <x:v>45</x:v>
      </x:c>
      <x:c r="Q8" s="108" t="n">
        <x:v>4</x:v>
      </x:c>
      <x:c r="R8" s="108" t="n">
        <x:v>37.5</x:v>
      </x:c>
      <x:c r="S8" s="108" t="n">
        <x:v>5</x:v>
      </x:c>
      <x:c r="T8" s="108" t="n">
        <x:v>1.5</x:v>
      </x:c>
      <x:c r="U8" s="108" t="n">
        <x:v>23.3</x:v>
      </x:c>
      <x:c r="V8" s="108" t="n">
        <x:v>20.2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143</x:v>
      </x:c>
      <x:c r="E9" s="170" t="s">
        <x:v>144</x:v>
      </x:c>
      <x:c r="F9" s="170" t="s">
        <x:v>145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324</x:v>
      </x:c>
      <x:c r="L9" s="107" t="n">
        <x:v>17</x:v>
      </x:c>
      <x:c r="M9" s="107" t="n">
        <x:v>0</x:v>
      </x:c>
      <x:c r="N9" s="107" t="n">
        <x:v>165</x:v>
      </x:c>
      <x:c r="O9" s="107" t="n">
        <x:v>0</x:v>
      </x:c>
      <x:c r="P9" s="107" t="n">
        <x:v>67</x:v>
      </x:c>
      <x:c r="Q9" s="108" t="n">
        <x:v>1.4</x:v>
      </x:c>
      <x:c r="R9" s="108" t="n">
        <x:v>33.6</x:v>
      </x:c>
      <x:c r="S9" s="108" t="n">
        <x:v>14</x:v>
      </x:c>
      <x:c r="T9" s="108" t="n">
        <x:v>1.5</x:v>
      </x:c>
      <x:c r="U9" s="108" t="n">
        <x:v>27.3</x:v>
      </x:c>
      <x:c r="V9" s="108" t="n">
        <x:v>19.2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146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3029567</x:v>
      </x:c>
      <x:c r="E8" s="81" t="n">
        <x:v>1009461</x:v>
      </x:c>
      <x:c r="F8" s="116" t="n">
        <x:v>1593803.97971836</x:v>
      </x:c>
      <x:c r="G8" s="81" t="n">
        <x:v>1069419</x:v>
      </x:c>
      <x:c r="H8" s="81" t="n">
        <x:v>910572</x:v>
      </x:c>
      <x:c r="I8" s="117">
        <x:f>SUM(D8:H8)</x:f>
      </x:c>
      <x:c r="J8" s="81" t="n">
        <x:v>4980624</x:v>
      </x:c>
      <x:c r="K8" s="81" t="n">
        <x:v>0</x:v>
      </x:c>
      <x:c r="L8" s="81" t="n">
        <x:v>1331176</x:v>
      </x:c>
      <x:c r="M8" s="81" t="n">
        <x:v>0</x:v>
      </x:c>
      <x:c r="N8" s="81" t="n">
        <x:v>165926</x:v>
      </x:c>
      <x:c r="O8" s="81" t="n">
        <x:v>262216</x:v>
      </x:c>
      <x:c r="P8" s="81" t="n">
        <x:v>872881</x:v>
      </x:c>
      <x:c r="Q8" s="117">
        <x:f>SUM(J8:P8)</x:f>
      </x:c>
      <x:c r="R8" s="81" t="n">
        <x:v>6794221</x:v>
      </x:c>
      <x:c r="S8" s="81" t="n">
        <x:v>818602</x:v>
      </x:c>
      <x:c r="T8" s="59">
        <x:f>SUM('Part C'!$R8:$S8)</x:f>
      </x:c>
      <x:c r="U8" s="81" t="n">
        <x:v>21987.7702265372</x:v>
      </x:c>
      <x:c r="V8" s="81" t="n">
        <x:v>2649.19741100324</x:v>
      </x:c>
      <x:c r="W8" s="81" t="n">
        <x:v>2586250.61076923</x:v>
      </x:c>
      <x:c r="X8" s="81" t="n">
        <x:v>10199073.6107692</x:v>
      </x:c>
      <x:c r="Y8" s="12" t="n">
        <x:v>33006.7107144635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3700040</x:v>
      </x:c>
      <x:c r="E9" s="81" t="n">
        <x:v>1050753</x:v>
      </x:c>
      <x:c r="F9" s="116" t="n">
        <x:v>1874667.07094334</x:v>
      </x:c>
      <x:c r="G9" s="81" t="n">
        <x:v>597073</x:v>
      </x:c>
      <x:c r="H9" s="81" t="n">
        <x:v>1039692</x:v>
      </x:c>
      <x:c r="I9" s="117">
        <x:f>SUM(D9:H9)</x:f>
      </x:c>
      <x:c r="J9" s="81" t="n">
        <x:v>6168968</x:v>
      </x:c>
      <x:c r="K9" s="81" t="n">
        <x:v>115983</x:v>
      </x:c>
      <x:c r="L9" s="81" t="n">
        <x:v>1089423</x:v>
      </x:c>
      <x:c r="M9" s="81" t="n">
        <x:v>0</x:v>
      </x:c>
      <x:c r="N9" s="81" t="n">
        <x:v>152957</x:v>
      </x:c>
      <x:c r="O9" s="81" t="n">
        <x:v>239344</x:v>
      </x:c>
      <x:c r="P9" s="81" t="n">
        <x:v>495544</x:v>
      </x:c>
      <x:c r="Q9" s="117">
        <x:f>SUM(J9:P9)</x:f>
      </x:c>
      <x:c r="R9" s="81" t="n">
        <x:v>7016401</x:v>
      </x:c>
      <x:c r="S9" s="81" t="n">
        <x:v>1245824</x:v>
      </x:c>
      <x:c r="T9" s="59">
        <x:f>SUM('Part C'!$R9:$S9)</x:f>
      </x:c>
      <x:c r="U9" s="81" t="n">
        <x:v>20575.9560117302</x:v>
      </x:c>
      <x:c r="V9" s="81" t="n">
        <x:v>3653.44281524927</x:v>
      </x:c>
      <x:c r="W9" s="81" t="n">
        <x:v>2854082.38923077</x:v>
      </x:c>
      <x:c r="X9" s="81" t="n">
        <x:v>11116307.3892308</x:v>
      </x:c>
      <x:c r="Y9" s="12" t="n">
        <x:v>32599.1419039025</x:v>
      </x:c>
    </x:row>
    <x:row r="10" spans="1:25" s="3" customFormat="1" ht="15" customHeight="1">
      <x:c r="A10" s="4" t="s">
        <x:v>146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139</x:v>
      </x:c>
      <x:c r="E8" s="170" t="s">
        <x:v>139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137</x:v>
      </x:c>
      <x:c r="E9" s="170" t="s">
        <x:v>139</x:v>
      </x:c>
      <x:c r="F9" s="119" t="n">
        <x:v>0</x:v>
      </x:c>
      <x:c r="G9" s="119" t="n">
        <x:v>17</x:v>
      </x:c>
      <x:c r="H9" s="119" t="n">
        <x:v>0</x:v>
      </x:c>
      <x:c r="I9" s="119" t="n">
        <x:v>0</x:v>
      </x:c>
      <x:c r="J9" s="120">
        <x:f>SUM(F9:I9)</x:f>
      </x:c>
      <x:c r="K9" s="81" t="n">
        <x:v>61833</x:v>
      </x:c>
      <x:c r="L9" s="81" t="n">
        <x:v>0</x:v>
      </x:c>
      <x:c r="M9" s="81" t="n">
        <x:v>54150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205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206</x:v>
      </x:c>
      <x:c r="G13" s="144" t="s"/>
      <x:c r="H13" s="144" t="s"/>
      <x:c r="I13" s="144" t="s"/>
      <x:c r="J13" s="135" t="s"/>
      <x:c r="K13" s="134" t="s">
        <x:v>207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208</x:v>
      </x:c>
      <x:c r="F14" s="97" t="s">
        <x:v>187</x:v>
      </x:c>
      <x:c r="G14" s="5" t="s">
        <x:v>188</x:v>
      </x:c>
      <x:c r="H14" s="5" t="s">
        <x:v>189</x:v>
      </x:c>
      <x:c r="I14" s="98" t="s">
        <x:v>190</x:v>
      </x:c>
      <x:c r="J14" s="11" t="s">
        <x:v>191</x:v>
      </x:c>
      <x:c r="K14" s="97" t="s">
        <x:v>192</x:v>
      </x:c>
      <x:c r="L14" s="5" t="s">
        <x:v>204</x:v>
      </x:c>
      <x:c r="M14" s="98" t="s">
        <x:v>209</x:v>
      </x:c>
      <x:c r="N14" s="61" t="s">
        <x:v>195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210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211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146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137</x:v>
      </x:c>
    </x:row>
    <x:row r="3" spans="1:9" x14ac:dyDescent="0.3">
      <x:c r="A3" s="2" t="s">
        <x:v>134</x:v>
      </x:c>
      <x:c r="B3" s="83" t="s">
        <x:v>223</x:v>
      </x:c>
      <x:c r="C3" s="83" t="s">
        <x:v>139</x:v>
      </x:c>
      <x:c r="D3" s="2" t="s">
        <x:v>143</x:v>
      </x:c>
      <x:c r="F3" s="2" t="s">
        <x:v>144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