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<x:sst xmlns:x="http://schemas.openxmlformats.org/spreadsheetml/2006/main" count="242" uniqueCount="242">
  <x:si>
    <x:t>Part A - District-Level Information</x:t>
  </x:si>
  <x:si>
    <x:t>School District Name</x:t>
  </x:si>
  <x:si>
    <x:t>Gorham-Middlesex (Marcus Whitman)</x:t>
  </x:si>
  <x:si>
    <x:t>BEDS Code</x:t>
  </x:si>
  <x:si>
    <x:t>430901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</x:si>
  <x:si>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</x:si>
  <x:si>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</x:si>
  <x:si>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</x:si>
  <x:si>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</x:si>
  <x:si>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</x:si>
  <x:si>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Christopher Wickham</x:t>
  </x:si>
  <x:si>
    <x:t>Street Address Line 1</x:t>
  </x:si>
  <x:si>
    <x:t>4100 Baldwin Road</x:t>
  </x:si>
  <x:si>
    <x:t>Title of Contact</x:t>
  </x:si>
  <x:si>
    <x:t>School Business Administrator</x:t>
  </x:si>
  <x:si>
    <x:t>Street Address Line 2</x:t>
  </x:si>
  <x:si>
    <x:t/>
  </x:si>
  <x:si>
    <x:t>Email Address</x:t>
  </x:si>
  <x:si>
    <x:t>cwickham@mwscd.org</x:t>
  </x:si>
  <x:si>
    <x:t>City</x:t>
  </x:si>
  <x:si>
    <x:t>Rushville</x:t>
  </x:si>
  <x:si>
    <x:t>Phone Number</x:t>
  </x:si>
  <x:si>
    <x:t>5855544848</x:t>
  </x:si>
  <x:si>
    <x:t>Zip Code</x:t>
  </x:si>
  <x:si>
    <x:t>14544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</x:si>
  <x:si>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</x:si>
  <x:si>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</x:si>
  <x:si>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</x:si>
  <x:si>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</x:si>
  <x:si>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</x:si>
  <x:si>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</x:si>
  <x:si>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</x:si>
  <x:si>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</x:si>
  <x:si>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</x:si>
  <x:si>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</x:si>
  <x:si>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</x:si>
  <x:si>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</x:si>
  <x:si>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</x:si>
  <x:si>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</x:si>
  <x:si>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</x:si>
  <x:si>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</x:si>
  <x:si>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</x:si>
  <x:si>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</x:si>
  <x:si>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</x:si>
  <x:si>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</x:si>
  <x:si>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</x:si>
  <x:si>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</x:si>
  <x:si>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</x:si>
  <x:si>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</x:si>
  <x:si>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</x:si>
  <x:si>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</x:si>
  <x:si>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</x:si>
  <x:si>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</x:si>
  <x:si>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</x:si>
  <x:si>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</x:si>
  <x:si>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</x:si>
  <x:si>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</x:si>
  <x:si>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</x:si>
  <x:si>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</x:si>
  <x:si>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</x:si>
  <x:si>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</x:si>
  <x:si>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</x:si>
  <x:si>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</x:si>
  <x:si>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</x:si>
  <x:si>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</x:si>
  <x:si>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</x:si>
  <x:si>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</x:si>
  <x:si>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</x:si>
  <x:si>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</x:si>
  <x:si>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</x:si>
  <x:si>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</x:si>
  <x:si>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</x:si>
  <x:si>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</x:si>
  <x:si>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</x:si>
  <x:si>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</x:si>
  <x:si>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</x:si>
  <x:si>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</x:si>
  <x:si>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</x:si>
  <x:si>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</x:si>
  <x:si>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</x:si>
  <x:si>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</x:si>
  <x:si>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</x:si>
  <x:si>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</x:si>
  <x:si>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</x:si>
  <x:si>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</x:si>
  <x:si>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</x:si>
  <x:si>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</x:si>
  <x:si>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</x:si>
  <x:si>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</x:si>
  <x:si>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</x:si>
  <x:si>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</x:si>
  <x:si>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</x:si>
  <x:si>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</x:si>
  <x:si>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</x:si>
  <x:si>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</x:si>
  <x:si>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</x:si>
  <x:si>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</x:si>
  <x:si>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</x:si>
  <x:si>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</x:si>
  <x:si>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</x:si>
  <x:si>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</x:si>
  <x:si>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</x:si>
  <x:si>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</x:si>
  <x:si>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</x:si>
  <x:si>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</x:si>
  <x:si>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</x:si>
  <x:si>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</x:si>
  <x:si>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</x:si>
  <x:si>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</x:si>
  <x:si>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</x:si>
  <x:si>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</x:si>
  <x:si>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</x:si>
  <x:si>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</x:si>
  <x:si>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</x:si>
  <x:si>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</x:si>
  <x:si>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</x:si>
  <x:si>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</x:si>
  <x:si>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</x:si>
  <x:si>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</x:si>
  <x:si>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</x:si>
  <x:si>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</x:si>
  <x:si>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</x:si>
  <x:si>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</x:si>
  <x:si>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</x:si>
  <x:si>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</x:si>
  <x:si>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</x:si>
  <x:si>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</x:si>
  <x:si>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</x:si>
  <x:si>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</x:si>
  <x:si>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</x:si>
  <x:si>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</x:si>
  <x:si>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430901060001</x:t>
  </x:si>
  <x:si>
    <x:t>MARCUS WHITMAN HIGH SCHOOL</x:t>
  </x:si>
  <x:si>
    <x:t>Senior High School</x:t>
  </x:si>
  <x:si>
    <x:t>9</x:t>
  </x:si>
  <x:si>
    <x:t>12</x:t>
  </x:si>
  <x:si>
    <x:t>Yes</x:t>
  </x:si>
  <x:si>
    <x:t>No</x:t>
  </x:si>
  <x:si>
    <x:t>430901060002</x:t>
  </x:si>
  <x:si>
    <x:t>GORHAM ELEMENTARY SCHOOL</x:t>
  </x:si>
  <x:si>
    <x:t>Elementary School</x:t>
  </x:si>
  <x:si>
    <x:t>3</x:t>
  </x:si>
  <x:si>
    <x:t>5</x:t>
  </x:si>
  <x:si>
    <x:t>430901060003</x:t>
  </x:si>
  <x:si>
    <x:t>MARCUS WHITMAN MIDDLE SCHOOL</x:t>
  </x:si>
  <x:si>
    <x:t>Middle/Junior High School</x:t>
  </x:si>
  <x:si>
    <x:t>6</x:t>
  </x:si>
  <x:si>
    <x:t>8</x:t>
  </x:si>
  <x:si>
    <x:t>430901060007</x:t>
  </x:si>
  <x:si>
    <x:t>MIDDLESEX VALLEY ELEMENTARY SCHOOL</x:t>
  </x:si>
  <x:si>
    <x:t>Pre-K</x:t>
  </x:si>
  <x:si>
    <x:t>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</x:si>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</x:sst>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35890670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705343</x:v>
      </x:c>
      <x:c r="E15" s="10" t="n">
        <x:v>3253911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263000</x:v>
      </x:c>
      <x:c r="E16" s="10" t="n">
        <x:v>680000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100000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420000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3452000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223000</x:v>
      </x:c>
      <x:c r="E24" s="10" t="n">
        <x:v>680000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19800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2014810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682386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80000</x:v>
      </x:c>
      <x:c r="E35" s="10" t="n">
        <x:v>0</x:v>
      </x:c>
      <x:c r="F35" s="7" t="n">
        <x:v>4</x:v>
      </x:c>
      <x:c r="G35" s="132" t="n">
        <x:v>20000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3318000</x:v>
      </x:c>
      <x:c r="E37" s="10" t="n">
        <x:v>0</x:v>
      </x:c>
      <x:c r="F37" s="7" t="n">
        <x:v>48</x:v>
      </x:c>
      <x:c r="G37" s="132" t="n">
        <x:v>69125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5000</x:v>
      </x:c>
      <x:c r="E43" s="10" t="n">
        <x:v>32593</x:v>
      </x:c>
      <x:c r="F43" s="7" t="n">
        <x:v>8</x:v>
      </x:c>
      <x:c r="G43" s="132" t="n">
        <x:v>4699.125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1039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53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61625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967910</x:v>
      </x:c>
      <x:c r="E63" s="10" t="n">
        <x:v>0</x:v>
      </x:c>
      <x:c r="F63" s="84" t="n">
        <x:v>5</x:v>
      </x:c>
      <x:c r="G63" s="132" t="n">
        <x:v>193582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2773880</x:v>
      </x:c>
      <x:c r="E64" s="10" t="n">
        <x:v>870170</x:v>
      </x:c>
      <x:c r="F64" s="84" t="n">
        <x:v>31</x:v>
      </x:c>
      <x:c r="G64" s="132" t="n">
        <x:v>117550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736505</x:v>
      </x:c>
      <x:c r="E65" s="10" t="n">
        <x:v>0</x:v>
      </x:c>
      <x:c r="F65" s="84" t="n">
        <x:v>4</x:v>
      </x:c>
      <x:c r="G65" s="132" t="n">
        <x:v>184126.25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993284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129510</x:v>
      </x:c>
      <x:c r="E72" s="10" t="n">
        <x:v>0</x:v>
      </x:c>
      <x:c r="F72" s="84" t="n">
        <x:v>1</x:v>
      </x:c>
      <x:c r="G72" s="132" t="n">
        <x:v>129510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146500</x:v>
      </x:c>
      <x:c r="E74" s="10" t="n">
        <x:v>34133</x:v>
      </x:c>
      <x:c r="F74" s="84" t="n">
        <x:v>1</x:v>
      </x:c>
      <x:c r="G74" s="132" t="n">
        <x:v>180633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87950</x:v>
      </x:c>
      <x:c r="E75" s="10" t="n">
        <x:v>0</x:v>
      </x:c>
      <x:c r="F75" s="84" t="n">
        <x:v>1</x:v>
      </x:c>
      <x:c r="G75" s="132" t="n">
        <x:v>87950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297500</x:v>
      </x:c>
      <x:c r="E76" s="10" t="n">
        <x:v>0</x:v>
      </x:c>
      <x:c r="F76" s="84" t="n">
        <x:v>1</x:v>
      </x:c>
      <x:c r="G76" s="132" t="n">
        <x:v>297500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206010</x:v>
      </x:c>
      <x:c r="E77" s="10" t="n">
        <x:v>0</x:v>
      </x:c>
      <x:c r="F77" s="84" t="n">
        <x:v>2</x:v>
      </x:c>
      <x:c r="G77" s="132" t="n">
        <x:v>103005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250307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321990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8696512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16716385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335</x:v>
      </x:c>
      <x:c r="L8" s="107" t="n">
        <x:v>0</x:v>
      </x:c>
      <x:c r="M8" s="107" t="n">
        <x:v>0</x:v>
      </x:c>
      <x:c r="N8" s="107" t="n">
        <x:v>155</x:v>
      </x:c>
      <x:c r="O8" s="107" t="n">
        <x:v>1</x:v>
      </x:c>
      <x:c r="P8" s="107" t="n">
        <x:v>64</x:v>
      </x:c>
      <x:c r="Q8" s="108" t="n">
        <x:v>2</x:v>
      </x:c>
      <x:c r="R8" s="108" t="n">
        <x:v>37</x:v>
      </x:c>
      <x:c r="S8" s="108" t="n">
        <x:v>14</x:v>
      </x:c>
      <x:c r="T8" s="108" t="n">
        <x:v>1.7</x:v>
      </x:c>
      <x:c r="U8" s="108" t="n">
        <x:v>6.1</x:v>
      </x:c>
      <x:c r="V8" s="108" t="n">
        <x:v>3.8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237</x:v>
      </x:c>
      <x:c r="L9" s="107" t="n">
        <x:v>0</x:v>
      </x:c>
      <x:c r="M9" s="107" t="n">
        <x:v>0</x:v>
      </x:c>
      <x:c r="N9" s="107" t="n">
        <x:v>130</x:v>
      </x:c>
      <x:c r="O9" s="107" t="n">
        <x:v>1</x:v>
      </x:c>
      <x:c r="P9" s="107" t="n">
        <x:v>38</x:v>
      </x:c>
      <x:c r="Q9" s="108" t="n">
        <x:v>0</x:v>
      </x:c>
      <x:c r="R9" s="108" t="n">
        <x:v>26</x:v>
      </x:c>
      <x:c r="S9" s="108" t="n">
        <x:v>18</x:v>
      </x:c>
      <x:c r="T9" s="108" t="n">
        <x:v>1.5</x:v>
      </x:c>
      <x:c r="U9" s="108" t="n">
        <x:v>5.2</x:v>
      </x:c>
      <x:c r="V9" s="108" t="n">
        <x:v>1.8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16</x:v>
      </x:c>
      <x:c r="D10" s="169" t="s">
        <x:v>145</x:v>
      </x:c>
      <x:c r="E10" s="170" t="s">
        <x:v>146</x:v>
      </x:c>
      <x:c r="F10" s="170" t="s">
        <x:v>147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273</x:v>
      </x:c>
      <x:c r="L10" s="107" t="n">
        <x:v>0</x:v>
      </x:c>
      <x:c r="M10" s="107" t="n">
        <x:v>0</x:v>
      </x:c>
      <x:c r="N10" s="107" t="n">
        <x:v>138</x:v>
      </x:c>
      <x:c r="O10" s="107" t="n">
        <x:v>0</x:v>
      </x:c>
      <x:c r="P10" s="107" t="n">
        <x:v>47</x:v>
      </x:c>
      <x:c r="Q10" s="108" t="n">
        <x:v>0</x:v>
      </x:c>
      <x:c r="R10" s="108" t="n">
        <x:v>36</x:v>
      </x:c>
      <x:c r="S10" s="108" t="n">
        <x:v>18</x:v>
      </x:c>
      <x:c r="T10" s="108" t="n">
        <x:v>1.3</x:v>
      </x:c>
      <x:c r="U10" s="108" t="n">
        <x:v>4.8</x:v>
      </x:c>
      <x:c r="V10" s="108" t="n">
        <x:v>1.8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148</x:v>
      </x:c>
      <x:c r="B11" s="168" t="s">
        <x:v>149</x:v>
      </x:c>
      <x:c r="C11" s="167" t="s">
        <x:v>16</x:v>
      </x:c>
      <x:c r="D11" s="169" t="s">
        <x:v>140</x:v>
      </x:c>
      <x:c r="E11" s="170" t="s">
        <x:v>150</x:v>
      </x:c>
      <x:c r="F11" s="170" t="s">
        <x:v>151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194</x:v>
      </x:c>
      <x:c r="L11" s="107" t="n">
        <x:v>53</x:v>
      </x:c>
      <x:c r="M11" s="107" t="n">
        <x:v>0</x:v>
      </x:c>
      <x:c r="N11" s="107" t="n">
        <x:v>117</x:v>
      </x:c>
      <x:c r="O11" s="107" t="n">
        <x:v>0</x:v>
      </x:c>
      <x:c r="P11" s="107" t="n">
        <x:v>36</x:v>
      </x:c>
      <x:c r="Q11" s="108" t="n">
        <x:v>0</x:v>
      </x:c>
      <x:c r="R11" s="108" t="n">
        <x:v>21</x:v>
      </x:c>
      <x:c r="S11" s="108" t="n">
        <x:v>10</x:v>
      </x:c>
      <x:c r="T11" s="108" t="n">
        <x:v>1.5</x:v>
      </x:c>
      <x:c r="U11" s="108" t="n">
        <x:v>6.7</x:v>
      </x:c>
      <x:c r="V11" s="108" t="n">
        <x:v>1.8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152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155</x:v>
      </x:c>
      <x:c r="E5" s="175" t="s"/>
      <x:c r="F5" s="175" t="s"/>
      <x:c r="G5" s="175" t="s"/>
      <x:c r="H5" s="175" t="s"/>
      <x:c r="I5" s="176" t="s"/>
      <x:c r="J5" s="177" t="s">
        <x:v>156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157</x:v>
      </x:c>
      <x:c r="S5" s="181" t="s"/>
      <x:c r="T5" s="182" t="s"/>
      <x:c r="U5" s="143" t="s">
        <x:v>158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159</x:v>
      </x:c>
      <x:c r="E6" s="155" t="s"/>
      <x:c r="F6" s="155" t="s"/>
      <x:c r="G6" s="89" t="s"/>
      <x:c r="H6" s="90" t="s"/>
      <x:c r="I6" s="75" t="s"/>
      <x:c r="J6" s="134" t="s">
        <x:v>160</x:v>
      </x:c>
      <x:c r="K6" s="135" t="s"/>
      <x:c r="L6" s="134" t="s">
        <x:v>161</x:v>
      </x:c>
      <x:c r="M6" s="135" t="s"/>
      <x:c r="N6" s="134" t="s">
        <x:v>162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163</x:v>
      </x:c>
      <x:c r="E7" s="100" t="s">
        <x:v>164</x:v>
      </x:c>
      <x:c r="F7" s="100" t="s">
        <x:v>165</x:v>
      </x:c>
      <x:c r="G7" s="113" t="s">
        <x:v>166</x:v>
      </x:c>
      <x:c r="H7" s="183" t="s">
        <x:v>167</x:v>
      </x:c>
      <x:c r="I7" s="113" t="s">
        <x:v>168</x:v>
      </x:c>
      <x:c r="J7" s="113" t="s">
        <x:v>169</x:v>
      </x:c>
      <x:c r="K7" s="183" t="s">
        <x:v>150</x:v>
      </x:c>
      <x:c r="L7" s="113" t="s">
        <x:v>170</x:v>
      </x:c>
      <x:c r="M7" s="183" t="s">
        <x:v>171</x:v>
      </x:c>
      <x:c r="N7" s="113" t="s">
        <x:v>172</x:v>
      </x:c>
      <x:c r="O7" s="183" t="s">
        <x:v>173</x:v>
      </x:c>
      <x:c r="P7" s="183" t="s">
        <x:v>174</x:v>
      </x:c>
      <x:c r="Q7" s="113" t="s">
        <x:v>175</x:v>
      </x:c>
      <x:c r="R7" s="113" t="s">
        <x:v>176</x:v>
      </x:c>
      <x:c r="S7" s="113" t="s">
        <x:v>177</x:v>
      </x:c>
      <x:c r="T7" s="11" t="s">
        <x:v>178</x:v>
      </x:c>
      <x:c r="U7" s="124" t="s">
        <x:v>179</x:v>
      </x:c>
      <x:c r="V7" s="124" t="s">
        <x:v>180</x:v>
      </x:c>
      <x:c r="W7" s="124" t="s">
        <x:v>181</x:v>
      </x:c>
      <x:c r="X7" s="124" t="s">
        <x:v>182</x:v>
      </x:c>
      <x:c r="Y7" s="124" t="s">
        <x:v>183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2929429</x:v>
      </x:c>
      <x:c r="E8" s="81" t="n">
        <x:v>1249091</x:v>
      </x:c>
      <x:c r="F8" s="116" t="n">
        <x:v>2093341.81208675</x:v>
      </x:c>
      <x:c r="G8" s="81" t="n">
        <x:v>1015357</x:v>
      </x:c>
      <x:c r="H8" s="81" t="n">
        <x:v>439886</x:v>
      </x:c>
      <x:c r="I8" s="117">
        <x:f>SUM(D8:H8)</x:f>
      </x:c>
      <x:c r="J8" s="81" t="n">
        <x:v>4903201</x:v>
      </x:c>
      <x:c r="K8" s="81" t="n">
        <x:v>0</x:v>
      </x:c>
      <x:c r="L8" s="81" t="n">
        <x:v>985608</x:v>
      </x:c>
      <x:c r="M8" s="81" t="n">
        <x:v>0</x:v>
      </x:c>
      <x:c r="N8" s="81" t="n">
        <x:v>235513</x:v>
      </x:c>
      <x:c r="O8" s="81" t="n">
        <x:v>419783</x:v>
      </x:c>
      <x:c r="P8" s="81" t="n">
        <x:v>1183000</x:v>
      </x:c>
      <x:c r="Q8" s="117">
        <x:f>SUM(J8:P8)</x:f>
      </x:c>
      <x:c r="R8" s="81" t="n">
        <x:v>7074753</x:v>
      </x:c>
      <x:c r="S8" s="81" t="n">
        <x:v>652352</x:v>
      </x:c>
      <x:c r="T8" s="59">
        <x:f>SUM('Part C'!$R8:$S8)</x:f>
      </x:c>
      <x:c r="U8" s="81" t="n">
        <x:v>21118.6656716418</x:v>
      </x:c>
      <x:c r="V8" s="81" t="n">
        <x:v>1947.31940298507</x:v>
      </x:c>
      <x:c r="W8" s="81" t="n">
        <x:v>2416562.99450549</x:v>
      </x:c>
      <x:c r="X8" s="81" t="n">
        <x:v>10143667.9945055</x:v>
      </x:c>
      <x:c r="Y8" s="12" t="n">
        <x:v>30279.6059537477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2063648</x:v>
      </x:c>
      <x:c r="E9" s="81" t="n">
        <x:v>686383</x:v>
      </x:c>
      <x:c r="F9" s="116" t="n">
        <x:v>1377701.88412039</x:v>
      </x:c>
      <x:c r="G9" s="81" t="n">
        <x:v>205131</x:v>
      </x:c>
      <x:c r="H9" s="81" t="n">
        <x:v>222681</x:v>
      </x:c>
      <x:c r="I9" s="117">
        <x:f>SUM(D9:H9)</x:f>
      </x:c>
      <x:c r="J9" s="81" t="n">
        <x:v>2671430</x:v>
      </x:c>
      <x:c r="K9" s="81" t="n">
        <x:v>0</x:v>
      </x:c>
      <x:c r="L9" s="81" t="n">
        <x:v>1182132</x:v>
      </x:c>
      <x:c r="M9" s="81" t="n">
        <x:v>0</x:v>
      </x:c>
      <x:c r="N9" s="81" t="n">
        <x:v>277284</x:v>
      </x:c>
      <x:c r="O9" s="81" t="n">
        <x:v>249441</x:v>
      </x:c>
      <x:c r="P9" s="81" t="n">
        <x:v>175257</x:v>
      </x:c>
      <x:c r="Q9" s="117">
        <x:f>SUM(J9:P9)</x:f>
      </x:c>
      <x:c r="R9" s="81" t="n">
        <x:v>3984540</x:v>
      </x:c>
      <x:c r="S9" s="81" t="n">
        <x:v>571005</x:v>
      </x:c>
      <x:c r="T9" s="59">
        <x:f>SUM('Part C'!$R9:$S9)</x:f>
      </x:c>
      <x:c r="U9" s="81" t="n">
        <x:v>16812.4050632911</x:v>
      </x:c>
      <x:c r="V9" s="81" t="n">
        <x:v>2409.30379746835</x:v>
      </x:c>
      <x:c r="W9" s="81" t="n">
        <x:v>1709628.14835165</x:v>
      </x:c>
      <x:c r="X9" s="81" t="n">
        <x:v>6265173.14835165</x:v>
      </x:c>
      <x:c r="Y9" s="12" t="n">
        <x:v>26435.3297398804</x:v>
      </x:c>
    </x:row>
    <x:row r="10" spans="1:25" s="6" customFormat="1">
      <x:c r="A10" s="184" t="s">
        <x:v>143</x:v>
      </x:c>
      <x:c r="B10" s="184" t="s">
        <x:v>144</x:v>
      </x:c>
      <x:c r="C10" s="184" t="s">
        <x:v>16</x:v>
      </x:c>
      <x:c r="D10" s="81" t="n">
        <x:v>2429588</x:v>
      </x:c>
      <x:c r="E10" s="81" t="n">
        <x:v>704402</x:v>
      </x:c>
      <x:c r="F10" s="116" t="n">
        <x:v>1570056.45675066</x:v>
      </x:c>
      <x:c r="G10" s="81" t="n">
        <x:v>236794</x:v>
      </x:c>
      <x:c r="H10" s="81" t="n">
        <x:v>286822</x:v>
      </x:c>
      <x:c r="I10" s="117">
        <x:f>SUM(D10:H10)</x:f>
      </x:c>
      <x:c r="J10" s="81" t="n">
        <x:v>3424776</x:v>
      </x:c>
      <x:c r="K10" s="81" t="n">
        <x:v>0</x:v>
      </x:c>
      <x:c r="L10" s="81" t="n">
        <x:v>800468</x:v>
      </x:c>
      <x:c r="M10" s="81" t="n">
        <x:v>0</x:v>
      </x:c>
      <x:c r="N10" s="81" t="n">
        <x:v>144954</x:v>
      </x:c>
      <x:c r="O10" s="81" t="n">
        <x:v>350095</x:v>
      </x:c>
      <x:c r="P10" s="81" t="n">
        <x:v>507369</x:v>
      </x:c>
      <x:c r="Q10" s="117">
        <x:f>SUM(J10:P10)</x:f>
      </x:c>
      <x:c r="R10" s="81" t="n">
        <x:v>4634554</x:v>
      </x:c>
      <x:c r="S10" s="81" t="n">
        <x:v>593109</x:v>
      </x:c>
      <x:c r="T10" s="59">
        <x:f>SUM('Part C'!$R10:$S10)</x:f>
      </x:c>
      <x:c r="U10" s="81" t="n">
        <x:v>16976.3882783883</x:v>
      </x:c>
      <x:c r="V10" s="81" t="n">
        <x:v>2172.56043956044</x:v>
      </x:c>
      <x:c r="W10" s="81" t="n">
        <x:v>1969318.5</x:v>
      </x:c>
      <x:c r="X10" s="81" t="n">
        <x:v>7196981.5</x:v>
      </x:c>
      <x:c r="Y10" s="12" t="n">
        <x:v>26362.5695970696</x:v>
      </x:c>
    </x:row>
    <x:row r="11" spans="1:25" s="6" customFormat="1">
      <x:c r="A11" s="184" t="s">
        <x:v>148</x:v>
      </x:c>
      <x:c r="B11" s="184" t="s">
        <x:v>149</x:v>
      </x:c>
      <x:c r="C11" s="184" t="s">
        <x:v>16</x:v>
      </x:c>
      <x:c r="D11" s="81" t="n">
        <x:v>1967601</x:v>
      </x:c>
      <x:c r="E11" s="81" t="n">
        <x:v>841801</x:v>
      </x:c>
      <x:c r="F11" s="116" t="n">
        <x:v>1407445.38103447</x:v>
      </x:c>
      <x:c r="G11" s="81" t="n">
        <x:v>167918</x:v>
      </x:c>
      <x:c r="H11" s="81" t="n">
        <x:v>192984</x:v>
      </x:c>
      <x:c r="I11" s="117">
        <x:f>SUM(D11:H11)</x:f>
      </x:c>
      <x:c r="J11" s="81" t="n">
        <x:v>2587522</x:v>
      </x:c>
      <x:c r="K11" s="81" t="n">
        <x:v>369126</x:v>
      </x:c>
      <x:c r="L11" s="81" t="n">
        <x:v>766737</x:v>
      </x:c>
      <x:c r="M11" s="81" t="n">
        <x:v>0</x:v>
      </x:c>
      <x:c r="N11" s="81" t="n">
        <x:v>236150</x:v>
      </x:c>
      <x:c r="O11" s="81" t="n">
        <x:v>198802</x:v>
      </x:c>
      <x:c r="P11" s="81" t="n">
        <x:v>419413</x:v>
      </x:c>
      <x:c r="Q11" s="117">
        <x:f>SUM(J11:P11)</x:f>
      </x:c>
      <x:c r="R11" s="81" t="n">
        <x:v>4077200</x:v>
      </x:c>
      <x:c r="S11" s="81" t="n">
        <x:v>500549</x:v>
      </x:c>
      <x:c r="T11" s="59">
        <x:f>SUM('Part C'!$R11:$S11)</x:f>
      </x:c>
      <x:c r="U11" s="81" t="n">
        <x:v>16506.8825910931</x:v>
      </x:c>
      <x:c r="V11" s="81" t="n">
        <x:v>2026.51417004049</x:v>
      </x:c>
      <x:c r="W11" s="81" t="n">
        <x:v>1781764.35714286</x:v>
      </x:c>
      <x:c r="X11" s="81" t="n">
        <x:v>6359513.35714286</x:v>
      </x:c>
      <x:c r="Y11" s="12" t="n">
        <x:v>25747.0176402545</x:v>
      </x:c>
    </x:row>
    <x:row r="12" spans="1:25" s="3" customFormat="1" ht="15" customHeight="1">
      <x:c r="A12" s="4" t="s">
        <x:v>152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187</x:v>
      </x:c>
      <x:c r="G6" s="144" t="s"/>
      <x:c r="H6" s="144" t="s"/>
      <x:c r="I6" s="144" t="s"/>
      <x:c r="J6" s="135" t="s"/>
      <x:c r="K6" s="134" t="s">
        <x:v>188</x:v>
      </x:c>
      <x:c r="L6" s="144" t="s"/>
      <x:c r="M6" s="144" t="s"/>
      <x:c r="N6" s="135" t="s"/>
      <x:c r="O6" s="65" t="s"/>
      <x:c r="P6" s="134" t="s">
        <x:v>189</x:v>
      </x:c>
      <x:c r="Q6" s="144" t="s"/>
      <x:c r="R6" s="144" t="s"/>
      <x:c r="S6" s="144" t="s"/>
      <x:c r="T6" s="144" t="s"/>
      <x:c r="U6" s="144" t="s"/>
      <x:c r="V6" s="135" t="s"/>
      <x:c r="W6" s="67" t="s">
        <x:v>190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191</x:v>
      </x:c>
      <x:c r="E7" s="75" t="s">
        <x:v>192</x:v>
      </x:c>
      <x:c r="F7" s="75" t="s">
        <x:v>193</x:v>
      </x:c>
      <x:c r="G7" s="100" t="s">
        <x:v>194</x:v>
      </x:c>
      <x:c r="H7" s="100" t="s">
        <x:v>195</x:v>
      </x:c>
      <x:c r="I7" s="100" t="s">
        <x:v>196</x:v>
      </x:c>
      <x:c r="J7" s="113" t="s">
        <x:v>197</x:v>
      </x:c>
      <x:c r="K7" s="75" t="s">
        <x:v>198</x:v>
      </x:c>
      <x:c r="L7" s="100" t="s">
        <x:v>199</x:v>
      </x:c>
      <x:c r="M7" s="100" t="s">
        <x:v>200</x:v>
      </x:c>
      <x:c r="N7" s="75" t="s">
        <x:v>201</x:v>
      </x:c>
      <x:c r="O7" s="113" t="s">
        <x:v>202</x:v>
      </x:c>
      <x:c r="P7" s="75" t="s">
        <x:v>203</x:v>
      </x:c>
      <x:c r="Q7" s="100" t="s">
        <x:v>204</x:v>
      </x:c>
      <x:c r="R7" s="100" t="s">
        <x:v>205</x:v>
      </x:c>
      <x:c r="S7" s="100" t="s">
        <x:v>206</x:v>
      </x:c>
      <x:c r="T7" s="100" t="s">
        <x:v>207</x:v>
      </x:c>
      <x:c r="U7" s="100" t="s">
        <x:v>167</x:v>
      </x:c>
      <x:c r="V7" s="75" t="s">
        <x:v>208</x:v>
      </x:c>
      <x:c r="W7" s="75" t="s">
        <x:v>209</x:v>
      </x:c>
      <x:c r="X7" s="75" t="s">
        <x:v>210</x:v>
      </x:c>
      <x:c r="Y7" s="61" t="s">
        <x:v>177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148</x:v>
      </x:c>
      <x:c r="B11" s="184" t="s">
        <x:v>149</x:v>
      </x:c>
      <x:c r="C11" s="184" t="s">
        <x:v>16</x:v>
      </x:c>
      <x:c r="D11" s="185" t="s">
        <x:v>136</x:v>
      </x:c>
      <x:c r="E11" s="170" t="s">
        <x:v>137</x:v>
      </x:c>
      <x:c r="F11" s="119" t="n">
        <x:v>53</x:v>
      </x:c>
      <x:c r="G11" s="119" t="n">
        <x:v>0</x:v>
      </x:c>
      <x:c r="H11" s="119" t="n">
        <x:v>0</x:v>
      </x:c>
      <x:c r="I11" s="119" t="n">
        <x:v>0</x:v>
      </x:c>
      <x:c r="J11" s="120">
        <x:f>SUM(F11:I11)</x:f>
      </x:c>
      <x:c r="K11" s="81" t="n">
        <x:v>214891</x:v>
      </x:c>
      <x:c r="L11" s="81" t="n">
        <x:v>154235</x:v>
      </x:c>
      <x:c r="M11" s="81" t="n">
        <x:v>0</x:v>
      </x:c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211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212</x:v>
      </x:c>
      <x:c r="G15" s="144" t="s"/>
      <x:c r="H15" s="144" t="s"/>
      <x:c r="I15" s="144" t="s"/>
      <x:c r="J15" s="135" t="s"/>
      <x:c r="K15" s="134" t="s">
        <x:v>213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214</x:v>
      </x:c>
      <x:c r="F16" s="97" t="s">
        <x:v>193</x:v>
      </x:c>
      <x:c r="G16" s="5" t="s">
        <x:v>194</x:v>
      </x:c>
      <x:c r="H16" s="5" t="s">
        <x:v>195</x:v>
      </x:c>
      <x:c r="I16" s="98" t="s">
        <x:v>196</x:v>
      </x:c>
      <x:c r="J16" s="11" t="s">
        <x:v>197</x:v>
      </x:c>
      <x:c r="K16" s="97" t="s">
        <x:v>198</x:v>
      </x:c>
      <x:c r="L16" s="5" t="s">
        <x:v>210</x:v>
      </x:c>
      <x:c r="M16" s="98" t="s">
        <x:v>215</x:v>
      </x:c>
      <x:c r="N16" s="61" t="s">
        <x:v>201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216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0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217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219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220</x:v>
      </x:c>
      <x:c r="E7" s="61" t="s">
        <x:v>221</x:v>
      </x:c>
      <x:c r="F7" s="61" t="s">
        <x:v>222</x:v>
      </x:c>
      <x:c r="G7" s="61" t="s">
        <x:v>223</x:v>
      </x:c>
      <x:c r="H7" s="61" t="s">
        <x:v>224</x:v>
      </x:c>
      <x:c r="I7" s="61" t="s">
        <x:v>225</x:v>
      </x:c>
      <x:c r="J7" s="61" t="s">
        <x:v>226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148</x:v>
      </x:c>
      <x:c r="B11" s="184" t="s">
        <x:v>149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152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227</x:v>
      </x:c>
      <x:c r="C1" s="82" t="s">
        <x:v>228</x:v>
      </x:c>
    </x:row>
    <x:row r="2" spans="1:9" x14ac:dyDescent="0.3">
      <x:c r="A2" s="2" t="s">
        <x:v>140</x:v>
      </x:c>
      <x:c r="B2" s="83" t="s">
        <x:v>150</x:v>
      </x:c>
      <x:c r="C2" s="83" t="s">
        <x:v>136</x:v>
      </x:c>
    </x:row>
    <x:row r="3" spans="1:9" x14ac:dyDescent="0.3">
      <x:c r="A3" s="2" t="s">
        <x:v>229</x:v>
      </x:c>
      <x:c r="B3" s="83" t="s">
        <x:v>230</x:v>
      </x:c>
      <x:c r="C3" s="83" t="s">
        <x:v>137</x:v>
      </x:c>
      <x:c r="D3" s="2" t="s">
        <x:v>140</x:v>
      </x:c>
      <x:c r="F3" s="2" t="s">
        <x:v>150</x:v>
      </x:c>
      <x:c r="H3" s="2" t="n">
        <x:v>2022</x:v>
      </x:c>
      <x:c r="I3" s="2" t="n">
        <x:v>2015</x:v>
      </x:c>
    </x:row>
    <x:row r="4" spans="1:9" x14ac:dyDescent="0.3">
      <x:c r="A4" s="2" t="s">
        <x:v>231</x:v>
      </x:c>
      <x:c r="B4" s="83" t="s">
        <x:v>232</x:v>
      </x:c>
      <x:c r="D4" s="2" t="s">
        <x:v>233</x:v>
      </x:c>
      <x:c r="F4" s="2" t="s">
        <x:v>234</x:v>
      </x:c>
      <x:c r="H4" s="2" t="n">
        <x:v>2023</x:v>
      </x:c>
      <x:c r="I4" s="2" t="n">
        <x:v>2016</x:v>
      </x:c>
    </x:row>
    <x:row r="5" spans="1:9" x14ac:dyDescent="0.3">
      <x:c r="A5" s="2" t="s">
        <x:v>235</x:v>
      </x:c>
      <x:c r="B5" s="83" t="s">
        <x:v>236</x:v>
      </x:c>
      <x:c r="D5" s="2" t="s">
        <x:v>145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145</x:v>
      </x:c>
      <x:c r="B6" s="83" t="s">
        <x:v>237</x:v>
      </x:c>
      <x:c r="C6" s="0" t="s"/>
      <x:c r="D6" s="0" t="s">
        <x:v>229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238</x:v>
      </x:c>
      <x:c r="B7" s="83" t="s">
        <x:v>239</x:v>
      </x:c>
      <x:c r="D7" s="2" t="s">
        <x:v>133</x:v>
      </x:c>
      <x:c r="F7" s="2" t="n">
        <x:v>3</x:v>
      </x:c>
      <x:c r="I7" s="2" t="n">
        <x:v>2019</x:v>
      </x:c>
    </x:row>
    <x:row r="8" spans="1:9" x14ac:dyDescent="0.3">
      <x:c r="A8" s="2" t="s">
        <x:v>240</x:v>
      </x:c>
      <x:c r="B8" s="83" t="s">
        <x:v>6</x:v>
      </x:c>
      <x:c r="D8" s="2" t="s">
        <x:v>235</x:v>
      </x:c>
      <x:c r="F8" s="2" t="n">
        <x:v>4</x:v>
      </x:c>
      <x:c r="I8" s="2" t="n">
        <x:v>2020</x:v>
      </x:c>
    </x:row>
    <x:row r="9" spans="1:9" x14ac:dyDescent="0.3">
      <x:c r="A9" s="2" t="s">
        <x:v>241</x:v>
      </x:c>
      <x:c r="B9" s="83" t="n">
        <x:v>6</x:v>
      </x:c>
      <x:c r="D9" s="2" t="s">
        <x:v>231</x:v>
      </x:c>
      <x:c r="F9" s="2" t="n">
        <x:v>5</x:v>
      </x:c>
      <x:c r="I9" s="2" t="n">
        <x:v>2021</x:v>
      </x:c>
    </x:row>
    <x:row r="10" spans="1:9" x14ac:dyDescent="0.3">
      <x:c r="A10" s="2" t="s">
        <x:v>233</x:v>
      </x:c>
      <x:c r="B10" s="83" t="n">
        <x:v>7</x:v>
      </x:c>
      <x:c r="D10" s="2" t="s">
        <x:v>241</x:v>
      </x:c>
      <x:c r="F10" s="2" t="n">
        <x:v>6</x:v>
      </x:c>
      <x:c r="I10" s="2" t="n">
        <x:v>2022</x:v>
      </x:c>
    </x:row>
    <x:row r="11" spans="1:9" x14ac:dyDescent="0.3">
      <x:c r="A11" s="2" t="s">
        <x:v>133</x:v>
      </x:c>
      <x:c r="B11" s="83" t="n">
        <x:v>8</x:v>
      </x:c>
      <x:c r="D11" s="2" t="s">
        <x:v>238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238</x:v>
      </x:c>
      <x:c r="F16" s="2" t="n">
        <x:v>12</x:v>
      </x:c>
    </x:row>
    <x:row r="17" spans="1:9" x14ac:dyDescent="0.3">
      <x:c r="B17" s="83" t="s">
        <x:v>240</x:v>
      </x:c>
      <x:c r="F17" s="2" t="s">
        <x:v>238</x:v>
      </x:c>
    </x:row>
    <x:row r="18" spans="1:9" x14ac:dyDescent="0.3">
      <x:c r="B18" s="83" t="s">
        <x:v>241</x:v>
      </x:c>
      <x:c r="F18" s="2" t="s">
        <x:v>240</x:v>
      </x:c>
    </x:row>
    <x:row r="19" spans="1:9">
      <x:c r="F19" s="2" t="s">
        <x:v>241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