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<x:sst xmlns:x="http://schemas.openxmlformats.org/spreadsheetml/2006/main" count="230" uniqueCount="230">
  <x:si>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</x:si>
  <x:si>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</x:si>
  <x:si>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Edinburg Comn</x:t>
  </x:si>
  <x:si>
    <x:t>BEDS Code</x:t>
  </x:si>
  <x:si>
    <x:t>520601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</x:si>
  <x:si>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</x:si>
  <x:si>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</x:si>
  <x:si>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</x:si>
  <x:si>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</x:si>
  <x:si>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</x:si>
  <x:si>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Michelle Ellis</x:t>
  </x:si>
  <x:si>
    <x:t>Street Address Line 1</x:t>
  </x:si>
  <x:si>
    <x:t>4 Johnson Road</x:t>
  </x:si>
  <x:si>
    <x:t>Title of Contact</x:t>
  </x:si>
  <x:si>
    <x:t>Superintendent</x:t>
  </x:si>
  <x:si>
    <x:t>Street Address Line 2</x:t>
  </x:si>
  <x:si>
    <x:t/>
  </x:si>
  <x:si>
    <x:t>Email Address</x:t>
  </x:si>
  <x:si>
    <x:t>businessoffice@edinburgcs.org</x:t>
  </x:si>
  <x:si>
    <x:t>City</x:t>
  </x:si>
  <x:si>
    <x:t>Edinburg</x:t>
  </x:si>
  <x:si>
    <x:t>Phone Number</x:t>
  </x:si>
  <x:si>
    <x:t>5188638412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</x:si>
  <x:si>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</x:si>
  <x:si>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</x:si>
  <x:si>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</x:si>
  <x:si>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</x:si>
  <x:si>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</x:si>
  <x:si>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</x:si>
  <x:si>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</x:si>
  <x:si>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</x:si>
  <x:si>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</x:si>
  <x:si>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</x:si>
  <x:si>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</x:si>
  <x:si>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</x:si>
  <x:si>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</x:si>
  <x:si>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</x:si>
  <x:si>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</x:si>
  <x:si>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</x:si>
  <x:si>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</x:si>
  <x:si>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</x:si>
  <x:si>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</x:si>
  <x:si>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</x:si>
  <x:si>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</x:si>
  <x:si>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</x:si>
  <x:si>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</x:si>
  <x:si>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</x:si>
  <x:si>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</x:si>
  <x:si>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</x:si>
  <x:si>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</x:si>
  <x:si>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</x:si>
  <x:si>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</x:si>
  <x:si>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</x:si>
  <x:si>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</x:si>
  <x:si>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</x:si>
  <x:si>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</x:si>
  <x:si>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</x:si>
  <x:si>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</x:si>
  <x:si>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</x:si>
  <x:si>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</x:si>
  <x:si>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</x:si>
  <x:si>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</x:si>
  <x:si>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</x:si>
  <x:si>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</x:si>
  <x:si>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</x:si>
  <x:si>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</x:si>
  <x:si>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</x:si>
  <x:si>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</x:si>
  <x:si>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</x:si>
  <x:si>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</x:si>
  <x:si>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</x:si>
  <x:si>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</x:si>
  <x:si>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</x:si>
  <x:si>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</x:si>
  <x:si>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</x:si>
  <x:si>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</x:si>
  <x:si>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</x:si>
  <x:si>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</x:si>
  <x:si>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</x:si>
  <x:si>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</x:si>
  <x:si>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</x:si>
  <x:si>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</x:si>
  <x:si>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</x:si>
  <x:si>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</x:si>
  <x:si>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</x:si>
  <x:si>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</x:si>
  <x:si>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</x:si>
  <x:si>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</x:si>
  <x:si>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</x:si>
  <x:si>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</x:si>
  <x:si>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</x:si>
  <x:si>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</x:si>
  <x:si>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</x:si>
  <x:si>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</x:si>
  <x:si>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</x:si>
  <x:si>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</x:si>
  <x:si>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</x:si>
  <x:si>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</x:si>
  <x:si>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</x:si>
  <x:si>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</x:si>
  <x:si>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</x:si>
  <x:si>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</x:si>
  <x:si>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</x:si>
  <x:si>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</x:si>
  <x:si>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</x:si>
  <x:si>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</x:si>
  <x:si>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</x:si>
  <x:si>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</x:si>
  <x:si>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</x:si>
  <x:si>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</x:si>
  <x:si>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</x:si>
  <x:si>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</x:si>
  <x:si>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</x:si>
  <x:si>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</x:si>
  <x:si>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</x:si>
  <x:si>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</x:si>
  <x:si>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</x:si>
  <x:si>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</x:si>
  <x:si>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</x:si>
  <x:si>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</x:si>
  <x:si>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</x:si>
  <x:si>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</x:si>
  <x:si>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</x:si>
  <x:si>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</x:si>
  <x:si>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</x:si>
  <x:si>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</x:si>
  <x:si>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</x:si>
  <x:si>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</x:si>
  <x:si>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</x:si>
  <x:si>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</x:si>
  <x:si>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</x:si>
  <x:si>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520601080001</x:t>
  </x:si>
  <x:si>
    <x:t>EDINBURG COMMON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</x:si>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</x:sst>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3801575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283115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104500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308325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121256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360500</x:v>
      </x:c>
      <x:c r="E35" s="10" t="n">
        <x:v>0</x:v>
      </x:c>
      <x:c r="F35" s="7" t="n">
        <x:v>46</x:v>
      </x:c>
      <x:c r="G35" s="132" t="n">
        <x:v>7836.95652173913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64500</x:v>
      </x:c>
      <x:c r="E37" s="10" t="n">
        <x:v>0</x:v>
      </x:c>
      <x:c r="F37" s="7" t="n">
        <x:v>2</x:v>
      </x:c>
      <x:c r="G37" s="132" t="n">
        <x:v>32250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78960</x:v>
      </x:c>
      <x:c r="E38" s="10" t="n">
        <x:v>0</x:v>
      </x:c>
      <x:c r="F38" s="7" t="n">
        <x:v>1</x:v>
      </x:c>
      <x:c r="G38" s="132" t="n">
        <x:v>78960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7325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267450</x:v>
      </x:c>
      <x:c r="E63" s="10" t="n">
        <x:v>0</x:v>
      </x:c>
      <x:c r="F63" s="84" t="n">
        <x:v>3</x:v>
      </x:c>
      <x:c r="G63" s="132" t="n">
        <x:v>89150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319250</x:v>
      </x:c>
      <x:c r="E64" s="10" t="n">
        <x:v>37559</x:v>
      </x:c>
      <x:c r="F64" s="84" t="n">
        <x:v>2</x:v>
      </x:c>
      <x:c r="G64" s="132" t="n">
        <x:v>178404.5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88125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160693</x:v>
      </x:c>
      <x:c r="E66" s="10" t="n">
        <x:v>15404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4000</x:v>
      </x:c>
      <x:c r="E72" s="10" t="n">
        <x:v>0</x:v>
      </x:c>
      <x:c r="F72" s="84" t="n">
        <x:v>10</x:v>
      </x:c>
      <x:c r="G72" s="132" t="n">
        <x:v>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44000</x:v>
      </x:c>
      <x:c r="E74" s="10" t="n">
        <x:v>21715</x:v>
      </x:c>
      <x:c r="F74" s="84" t="n">
        <x:v>13</x:v>
      </x:c>
      <x:c r="G74" s="132" t="n">
        <x:v>5055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4500</x:v>
      </x:c>
      <x:c r="E76" s="10" t="n">
        <x:v>4800</x:v>
      </x:c>
      <x:c r="F76" s="84" t="n">
        <x:v>3</x:v>
      </x:c>
      <x:c r="G76" s="132" t="n">
        <x:v>3100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13750</x:v>
      </x:c>
      <x:c r="E77" s="10" t="n">
        <x:v>0</x:v>
      </x:c>
      <x:c r="F77" s="84" t="n">
        <x:v>0.2</x:v>
      </x:c>
      <x:c r="G77" s="132" t="n">
        <x:v>68750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24054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110790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841000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1480366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</x:v>
      </x:c>
      <x:c r="L8" s="107" t="n">
        <x:v>10</x:v>
      </x:c>
      <x:c r="M8" s="107" t="n">
        <x:v>0</x:v>
      </x:c>
      <x:c r="N8" s="107" t="n">
        <x:v>29</x:v>
      </x:c>
      <x:c r="O8" s="107" t="n">
        <x:v>0</x:v>
      </x:c>
      <x:c r="P8" s="107" t="n">
        <x:v>6</x:v>
      </x:c>
      <x:c r="Q8" s="108" t="n">
        <x:v>3</x:v>
      </x:c>
      <x:c r="R8" s="108" t="n">
        <x:v>6.4</x:v>
      </x:c>
      <x:c r="S8" s="108" t="n">
        <x:v>3</x:v>
      </x:c>
      <x:c r="T8" s="108" t="n">
        <x:v>2</x:v>
      </x:c>
      <x:c r="U8" s="108" t="n">
        <x:v>1.8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564500</x:v>
      </x:c>
      <x:c r="E8" s="81" t="n">
        <x:v>159000</x:v>
      </x:c>
      <x:c r="F8" s="116" t="n">
        <x:v>356875.890827</x:v>
      </x:c>
      <x:c r="G8" s="81" t="n">
        <x:v>651500</x:v>
      </x:c>
      <x:c r="H8" s="81" t="n">
        <x:v>323658</x:v>
      </x:c>
      <x:c r="I8" s="117">
        <x:f>SUM(D8:H8)</x:f>
      </x:c>
      <x:c r="J8" s="81" t="n">
        <x:v>1215701</x:v>
      </x:c>
      <x:c r="K8" s="81" t="n">
        <x:v>75884</x:v>
      </x:c>
      <x:c r="L8" s="81" t="n">
        <x:v>643772</x:v>
      </x:c>
      <x:c r="M8" s="81" t="n">
        <x:v>0</x:v>
      </x:c>
      <x:c r="N8" s="81" t="n">
        <x:v>0</x:v>
      </x:c>
      <x:c r="O8" s="81" t="n">
        <x:v>54000</x:v>
      </x:c>
      <x:c r="P8" s="81" t="n">
        <x:v>66177</x:v>
      </x:c>
      <x:c r="Q8" s="117">
        <x:f>SUM(J8:P8)</x:f>
      </x:c>
      <x:c r="R8" s="81" t="n">
        <x:v>1851897</x:v>
      </x:c>
      <x:c r="S8" s="81" t="n">
        <x:v>203637</x:v>
      </x:c>
      <x:c r="T8" s="59">
        <x:f>SUM('Part C'!$R8:$S8)</x:f>
      </x:c>
      <x:c r="U8" s="81" t="n">
        <x:v>35613.4038461538</x:v>
      </x:c>
      <x:c r="V8" s="81" t="n">
        <x:v>3916.09615384615</x:v>
      </x:c>
      <x:c r="W8" s="81" t="n">
        <x:v>1128915</x:v>
      </x:c>
      <x:c r="X8" s="81" t="n">
        <x:v>3184449</x:v>
      </x:c>
      <x:c r="Y8" s="12" t="n">
        <x:v>61239.4038461538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62150</x:v>
      </x:c>
      <x:c r="M8" s="81" t="n">
        <x:v>13734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