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<x:sst xmlns:x="http://schemas.openxmlformats.org/spreadsheetml/2006/main" count="234" uniqueCount="234">
  <x:si>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</x:si>
  <x:si>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</x:si>
  <x:si>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Brocton</x:t>
  </x:si>
  <x:si>
    <x:t>BEDS Code</x:t>
  </x:si>
  <x:si>
    <x:t>062301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</x:si>
  <x:si>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</x:si>
  <x:si>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</x:si>
  <x:si>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</x:si>
  <x:si>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</x:si>
  <x:si>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</x:si>
  <x:si>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Caitlin  Barkley</x:t>
  </x:si>
  <x:si>
    <x:t>Street Address Line 1</x:t>
  </x:si>
  <x:si>
    <x:t>138 W. Main Street</x:t>
  </x:si>
  <x:si>
    <x:t>Title of Contact</x:t>
  </x:si>
  <x:si>
    <x:t>Business Executive</x:t>
  </x:si>
  <x:si>
    <x:t>Street Address Line 2</x:t>
  </x:si>
  <x:si>
    <x:t/>
  </x:si>
  <x:si>
    <x:t>Email Address</x:t>
  </x:si>
  <x:si>
    <x:t>cbarkley@broctoncsd.org</x:t>
  </x:si>
  <x:si>
    <x:t>City</x:t>
  </x:si>
  <x:si>
    <x:t xml:space="preserve">Brocton </x:t>
  </x:si>
  <x:si>
    <x:t>Phone Number</x:t>
  </x:si>
  <x:si>
    <x:t>7167922170</x:t>
  </x:si>
  <x:si>
    <x:t>Zip Code</x:t>
  </x:si>
  <x:si>
    <x:t>14716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</x:si>
  <x:si>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</x:si>
  <x:si>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</x:si>
  <x:si>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</x:si>
  <x:si>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</x:si>
  <x:si>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</x:si>
  <x:si>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</x:si>
  <x:si>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</x:si>
  <x:si>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</x:si>
  <x:si>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</x:si>
  <x:si>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</x:si>
  <x:si>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</x:si>
  <x:si>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</x:si>
  <x:si>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</x:si>
  <x:si>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</x:si>
  <x:si>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</x:si>
  <x:si>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</x:si>
  <x:si>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</x:si>
  <x:si>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</x:si>
  <x:si>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</x:si>
  <x:si>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</x:si>
  <x:si>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</x:si>
  <x:si>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</x:si>
  <x:si>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</x:si>
  <x:si>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</x:si>
  <x:si>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</x:si>
  <x:si>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</x:si>
  <x:si>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</x:si>
  <x:si>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</x:si>
  <x:si>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</x:si>
  <x:si>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</x:si>
  <x:si>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</x:si>
  <x:si>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</x:si>
  <x:si>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</x:si>
  <x:si>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</x:si>
  <x:si>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</x:si>
  <x:si>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</x:si>
  <x:si>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</x:si>
  <x:si>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</x:si>
  <x:si>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</x:si>
  <x:si>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</x:si>
  <x:si>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</x:si>
  <x:si>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</x:si>
  <x:si>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</x:si>
  <x:si>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</x:si>
  <x:si>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</x:si>
  <x:si>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</x:si>
  <x:si>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</x:si>
  <x:si>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</x:si>
  <x:si>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</x:si>
  <x:si>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</x:si>
  <x:si>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</x:si>
  <x:si>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</x:si>
  <x:si>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</x:si>
  <x:si>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</x:si>
  <x:si>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</x:si>
  <x:si>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</x:si>
  <x:si>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</x:si>
  <x:si>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</x:si>
  <x:si>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</x:si>
  <x:si>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</x:si>
  <x:si>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</x:si>
  <x:si>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</x:si>
  <x:si>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</x:si>
  <x:si>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</x:si>
  <x:si>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</x:si>
  <x:si>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</x:si>
  <x:si>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</x:si>
  <x:si>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</x:si>
  <x:si>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</x:si>
  <x:si>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</x:si>
  <x:si>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</x:si>
  <x:si>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</x:si>
  <x:si>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</x:si>
  <x:si>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</x:si>
  <x:si>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</x:si>
  <x:si>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</x:si>
  <x:si>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</x:si>
  <x:si>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</x:si>
  <x:si>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</x:si>
  <x:si>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</x:si>
  <x:si>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</x:si>
  <x:si>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</x:si>
  <x:si>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</x:si>
  <x:si>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</x:si>
  <x:si>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</x:si>
  <x:si>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</x:si>
  <x:si>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</x:si>
  <x:si>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</x:si>
  <x:si>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</x:si>
  <x:si>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</x:si>
  <x:si>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</x:si>
  <x:si>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</x:si>
  <x:si>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</x:si>
  <x:si>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</x:si>
  <x:si>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</x:si>
  <x:si>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</x:si>
  <x:si>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</x:si>
  <x:si>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</x:si>
  <x:si>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</x:si>
  <x:si>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</x:si>
  <x:si>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</x:si>
  <x:si>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</x:si>
  <x:si>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</x:si>
  <x:si>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</x:si>
  <x:si>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</x:si>
  <x:si>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</x:si>
  <x:si>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062301040002</x:t>
  </x:si>
  <x:si>
    <x:t>BROCTON ELEMENTARY SCHOOL</x:t>
  </x:si>
  <x:si>
    <x:t>Elementary School</x:t>
  </x:si>
  <x:si>
    <x:t>Pre-K</x:t>
  </x:si>
  <x:si>
    <x:t>5</x:t>
  </x:si>
  <x:si>
    <x:t>Yes</x:t>
  </x:si>
  <x:si>
    <x:t>No</x:t>
  </x:si>
  <x:si>
    <x:t>062301040003</x:t>
  </x:si>
  <x:si>
    <x:t>BROCTON MIDDLE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</x:si>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</x:sst>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18132136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383809</x:v>
      </x:c>
      <x:c r="E15" s="10" t="n">
        <x:v>2193873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160000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1839198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61765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828868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269244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2" t="n">
        <x:v>35000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150000</x:v>
      </x:c>
      <x:c r="E36" s="10" t="n">
        <x:v>0</x:v>
      </x:c>
      <x:c r="F36" s="7" t="n">
        <x:v>14</x:v>
      </x:c>
      <x:c r="G36" s="132" t="n">
        <x:v>10714.2857142857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2546545</x:v>
      </x:c>
      <x:c r="E37" s="10" t="n">
        <x:v>0</x:v>
      </x:c>
      <x:c r="F37" s="7" t="n">
        <x:v>40</x:v>
      </x:c>
      <x:c r="G37" s="132" t="n">
        <x:v>63663.625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41146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573574</x:v>
      </x:c>
      <x:c r="E63" s="10" t="n">
        <x:v>0</x:v>
      </x:c>
      <x:c r="F63" s="84" t="n">
        <x:v>5</x:v>
      </x:c>
      <x:c r="G63" s="132" t="n">
        <x:v>114714.8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1109977</x:v>
      </x:c>
      <x:c r="E64" s="10" t="n">
        <x:v>0</x:v>
      </x:c>
      <x:c r="F64" s="84" t="n">
        <x:v>14</x:v>
      </x:c>
      <x:c r="G64" s="132" t="n">
        <x:v>79284.0714285714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364135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481169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19000</x:v>
      </x:c>
      <x:c r="E72" s="10" t="n">
        <x:v>0</x:v>
      </x:c>
      <x:c r="F72" s="84" t="n">
        <x:v>1</x:v>
      </x:c>
      <x:c r="G72" s="132" t="n">
        <x:v>19000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17558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43106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5228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4820220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7690313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246</x:v>
      </x:c>
      <x:c r="L8" s="107" t="n">
        <x:v>18</x:v>
      </x:c>
      <x:c r="M8" s="107" t="n">
        <x:v>0</x:v>
      </x:c>
      <x:c r="N8" s="107" t="n">
        <x:v>183</x:v>
      </x:c>
      <x:c r="O8" s="107" t="n">
        <x:v>7</x:v>
      </x:c>
      <x:c r="P8" s="107" t="n">
        <x:v>32</x:v>
      </x:c>
      <x:c r="Q8" s="108" t="n">
        <x:v>3</x:v>
      </x:c>
      <x:c r="R8" s="108" t="n">
        <x:v>23</x:v>
      </x:c>
      <x:c r="S8" s="108" t="n">
        <x:v>0.8</x:v>
      </x:c>
      <x:c r="T8" s="108" t="n">
        <x:v>1.5</x:v>
      </x:c>
      <x:c r="U8" s="108" t="n">
        <x:v>1.5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320</x:v>
      </x:c>
      <x:c r="L9" s="107" t="n">
        <x:v>0</x:v>
      </x:c>
      <x:c r="M9" s="107" t="n">
        <x:v>0</x:v>
      </x:c>
      <x:c r="N9" s="107" t="n">
        <x:v>204</x:v>
      </x:c>
      <x:c r="O9" s="107" t="n">
        <x:v>5</x:v>
      </x:c>
      <x:c r="P9" s="107" t="n">
        <x:v>66</x:v>
      </x:c>
      <x:c r="Q9" s="108" t="n">
        <x:v>1</x:v>
      </x:c>
      <x:c r="R9" s="108" t="n">
        <x:v>29.3</x:v>
      </x:c>
      <x:c r="S9" s="108" t="n">
        <x:v>5.2</x:v>
      </x:c>
      <x:c r="T9" s="108" t="n">
        <x:v>1.5</x:v>
      </x:c>
      <x:c r="U9" s="108" t="n">
        <x:v>1.5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2420506</x:v>
      </x:c>
      <x:c r="E8" s="81" t="n">
        <x:v>603167</x:v>
      </x:c>
      <x:c r="F8" s="116" t="n">
        <x:v>1580667.86983311</x:v>
      </x:c>
      <x:c r="G8" s="81" t="n">
        <x:v>103916</x:v>
      </x:c>
      <x:c r="H8" s="81" t="n">
        <x:v>486420</x:v>
      </x:c>
      <x:c r="I8" s="117">
        <x:f>SUM(D8:H8)</x:f>
      </x:c>
      <x:c r="J8" s="81" t="n">
        <x:v>3429212</x:v>
      </x:c>
      <x:c r="K8" s="81" t="n">
        <x:v>155824</x:v>
      </x:c>
      <x:c r="L8" s="81" t="n">
        <x:v>733124</x:v>
      </x:c>
      <x:c r="M8" s="81" t="n">
        <x:v>0</x:v>
      </x:c>
      <x:c r="N8" s="81" t="n">
        <x:v>267507</x:v>
      </x:c>
      <x:c r="O8" s="81" t="n">
        <x:v>91254</x:v>
      </x:c>
      <x:c r="P8" s="81" t="n">
        <x:v>517756</x:v>
      </x:c>
      <x:c r="Q8" s="117">
        <x:f>SUM(J8:P8)</x:f>
      </x:c>
      <x:c r="R8" s="81" t="n">
        <x:v>3851699</x:v>
      </x:c>
      <x:c r="S8" s="81" t="n">
        <x:v>1342977</x:v>
      </x:c>
      <x:c r="T8" s="59">
        <x:f>SUM('Part C'!$R8:$S8)</x:f>
      </x:c>
      <x:c r="U8" s="81" t="n">
        <x:v>14589.7689393939</x:v>
      </x:c>
      <x:c r="V8" s="81" t="n">
        <x:v>5087.03409090909</x:v>
      </x:c>
      <x:c r="W8" s="81" t="n">
        <x:v>1561800.94520548</x:v>
      </x:c>
      <x:c r="X8" s="81" t="n">
        <x:v>6756476.94520548</x:v>
      </x:c>
      <x:c r="Y8" s="12" t="n">
        <x:v>25592.7157015359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2539944</x:v>
      </x:c>
      <x:c r="E9" s="81" t="n">
        <x:v>681224</x:v>
      </x:c>
      <x:c r="F9" s="116" t="n">
        <x:v>1683911.17721215</x:v>
      </x:c>
      <x:c r="G9" s="81" t="n">
        <x:v>712801</x:v>
      </x:c>
      <x:c r="H9" s="81" t="n">
        <x:v>541748</x:v>
      </x:c>
      <x:c r="I9" s="117">
        <x:f>SUM(D9:H9)</x:f>
      </x:c>
      <x:c r="J9" s="81" t="n">
        <x:v>4137605</x:v>
      </x:c>
      <x:c r="K9" s="81" t="n">
        <x:v>0</x:v>
      </x:c>
      <x:c r="L9" s="81" t="n">
        <x:v>910983</x:v>
      </x:c>
      <x:c r="M9" s="81" t="n">
        <x:v>0</x:v>
      </x:c>
      <x:c r="N9" s="81" t="n">
        <x:v>256641</x:v>
      </x:c>
      <x:c r="O9" s="81" t="n">
        <x:v>88869</x:v>
      </x:c>
      <x:c r="P9" s="81" t="n">
        <x:v>765530</x:v>
      </x:c>
      <x:c r="Q9" s="117">
        <x:f>SUM(J9:P9)</x:f>
      </x:c>
      <x:c r="R9" s="81" t="n">
        <x:v>5308733</x:v>
      </x:c>
      <x:c r="S9" s="81" t="n">
        <x:v>850896</x:v>
      </x:c>
      <x:c r="T9" s="59">
        <x:f>SUM('Part C'!$R9:$S9)</x:f>
      </x:c>
      <x:c r="U9" s="81" t="n">
        <x:v>16589.790625</x:v>
      </x:c>
      <x:c r="V9" s="81" t="n">
        <x:v>2659.05</x:v>
      </x:c>
      <x:c r="W9" s="81" t="n">
        <x:v>1893092.05479452</x:v>
      </x:c>
      <x:c r="X9" s="81" t="n">
        <x:v>8052721.05479452</x:v>
      </x:c>
      <x:c r="Y9" s="12" t="n">
        <x:v>25164.7532962329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155824</x:v>
      </x:c>
      <x:c r="L8" s="81" t="n">
        <x:v>0</x:v>
      </x:c>
      <x:c r="M8" s="81" t="n">
        <x:v>0</x:v>
      </x:c>
      <x:c r="N8" s="117">
        <x:f>SUM(K8:M8)</x:f>
      </x:c>
      <x:c r="O8" s="121" t="n">
        <x:v>0.3</x:v>
      </x:c>
      <x:c r="P8" s="81" t="n">
        <x:v>0</x:v>
      </x:c>
      <x:c r="Q8" s="81" t="n">
        <x:v>33019</x:v>
      </x:c>
      <x:c r="R8" s="81" t="n">
        <x:v>0</x:v>
      </x:c>
      <x:c r="S8" s="81" t="n">
        <x:v>0</x:v>
      </x:c>
      <x:c r="T8" s="81" t="n">
        <x:v>0</x:v>
      </x:c>
      <x:c r="U8" s="81" t="n">
        <x:v>16981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33019</x:v>
      </x:c>
      <x:c r="R9" s="81" t="n">
        <x:v>0</x:v>
      </x:c>
      <x:c r="S9" s="81" t="n">
        <x:v>0</x:v>
      </x:c>
      <x:c r="T9" s="81" t="n">
        <x:v>0</x:v>
      </x:c>
      <x:c r="U9" s="81" t="n">
        <x:v>16982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150000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