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<x:sst xmlns:x="http://schemas.openxmlformats.org/spreadsheetml/2006/main" count="245" uniqueCount="245">
  <x:si>
    <x:t>Part A - District-Level Information</x:t>
  </x:si>
  <x:si>
    <x:t>School District Name</x:t>
  </x:si>
  <x:si>
    <x:t>Averill Park</x:t>
  </x:si>
  <x:si>
    <x:t>BEDS Code</x:t>
  </x:si>
  <x:si>
    <x:t>491302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</x:si>
  <x:si>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</x:si>
  <x:si>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</x:si>
  <x:si>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</x:si>
  <x:si>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</x:si>
  <x:si>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</x:si>
  <x:si>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Carrie Nyc-Chevrier</x:t>
  </x:si>
  <x:si>
    <x:t>Street Address Line 1</x:t>
  </x:si>
  <x:si>
    <x:t>146 Gettle Road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</x:si>
  <x:si>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</x:si>
  <x:si>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</x:si>
  <x:si>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</x:si>
  <x:si>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</x:si>
  <x:si>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</x:si>
  <x:si>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nyc-chevrierc@apcsd.org</x:t>
  </x:si>
  <x:si>
    <x:t>City</x:t>
  </x:si>
  <x:si>
    <x:t>Phone Number</x:t>
  </x:si>
  <x:si>
    <x:t>5186747085</x:t>
  </x:si>
  <x:si>
    <x:t>Zip Code</x:t>
  </x:si>
  <x:si>
    <x:t>12018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</x:si>
  <x:si>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</x:si>
  <x:si>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</x:si>
  <x:si>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</x:si>
  <x:si>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</x:si>
  <x:si>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</x:si>
  <x:si>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</x:si>
  <x:si>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</x:si>
  <x:si>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</x:si>
  <x:si>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</x:si>
  <x:si>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</x:si>
  <x:si>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</x:si>
  <x:si>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</x:si>
  <x:si>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</x:si>
  <x:si>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</x:si>
  <x:si>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</x:si>
  <x:si>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</x:si>
  <x:si>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</x:si>
  <x:si>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</x:si>
  <x:si>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</x:si>
  <x:si>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</x:si>
  <x:si>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</x:si>
  <x:si>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</x:si>
  <x:si>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</x:si>
  <x:si>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</x:si>
  <x:si>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</x:si>
  <x:si>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</x:si>
  <x:si>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</x:si>
  <x:si>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</x:si>
  <x:si>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</x:si>
  <x:si>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</x:si>
  <x:si>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</x:si>
  <x:si>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</x:si>
  <x:si>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</x:si>
  <x:si>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</x:si>
  <x:si>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</x:si>
  <x:si>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</x:si>
  <x:si>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</x:si>
  <x:si>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</x:si>
  <x:si>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</x:si>
  <x:si>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</x:si>
  <x:si>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</x:si>
  <x:si>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</x:si>
  <x:si>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</x:si>
  <x:si>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</x:si>
  <x:si>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</x:si>
  <x:si>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</x:si>
  <x:si>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</x:si>
  <x:si>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</x:si>
  <x:si>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</x:si>
  <x:si>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</x:si>
  <x:si>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</x:si>
  <x:si>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</x:si>
  <x:si>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</x:si>
  <x:si>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</x:si>
  <x:si>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</x:si>
  <x:si>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</x:si>
  <x:si>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</x:si>
  <x:si>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</x:si>
  <x:si>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</x:si>
  <x:si>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</x:si>
  <x:si>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</x:si>
  <x:si>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</x:si>
  <x:si>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</x:si>
  <x:si>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</x:si>
  <x:si>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</x:si>
  <x:si>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</x:si>
  <x:si>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</x:si>
  <x:si>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</x:si>
  <x:si>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</x:si>
  <x:si>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</x:si>
  <x:si>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</x:si>
  <x:si>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</x:si>
  <x:si>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</x:si>
  <x:si>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</x:si>
  <x:si>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</x:si>
  <x:si>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</x:si>
  <x:si>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</x:si>
  <x:si>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</x:si>
  <x:si>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</x:si>
  <x:si>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</x:si>
  <x:si>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</x:si>
  <x:si>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</x:si>
  <x:si>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</x:si>
  <x:si>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</x:si>
  <x:si>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</x:si>
  <x:si>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</x:si>
  <x:si>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</x:si>
  <x:si>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</x:si>
  <x:si>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</x:si>
  <x:si>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</x:si>
  <x:si>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</x:si>
  <x:si>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</x:si>
  <x:si>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</x:si>
  <x:si>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</x:si>
  <x:si>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</x:si>
  <x:si>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</x:si>
  <x:si>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</x:si>
  <x:si>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</x:si>
  <x:si>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</x:si>
  <x:si>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</x:si>
  <x:si>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</x:si>
  <x:si>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</x:si>
  <x:si>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</x:si>
  <x:si>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</x:si>
  <x:si>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</x:si>
  <x:si>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</x:si>
  <x:si>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491302060001</x:t>
  </x:si>
  <x:si>
    <x:t>SAND LAKE-MILLER HILL SCHOOL</x:t>
  </x:si>
  <x:si>
    <x:t>1</x:t>
  </x:si>
  <x:si>
    <x:t>Elementary School</x:t>
  </x:si>
  <x:si>
    <x:t>K</x:t>
  </x:si>
  <x:si>
    <x:t>5</x:t>
  </x:si>
  <x:si>
    <x:t>Yes</x:t>
  </x:si>
  <x:si>
    <x:t>No</x:t>
  </x:si>
  <x:si>
    <x:t>491302060002</x:t>
  </x:si>
  <x:si>
    <x:t>AVERILL PARK HIGH SCHOOL</x:t>
  </x:si>
  <x:si>
    <x:t>2</x:t>
  </x:si>
  <x:si>
    <x:t>Senior High School</x:t>
  </x:si>
  <x:si>
    <x:t>9</x:t>
  </x:si>
  <x:si>
    <x:t>12</x:t>
  </x:si>
  <x:si>
    <x:t>491302060004</x:t>
  </x:si>
  <x:si>
    <x:t>POESTENKILL ELEMENTARY SCHOOL</x:t>
  </x:si>
  <x:si>
    <x:t>3</x:t>
  </x:si>
  <x:si>
    <x:t>491302060005</x:t>
  </x:si>
  <x:si>
    <x:t>WEST SAND LAKE ELEMENTARY SCHOOL</x:t>
  </x:si>
  <x:si>
    <x:t>4</x:t>
  </x:si>
  <x:si>
    <x:t>491302060006</x:t>
  </x:si>
  <x:si>
    <x:t>ALGONQUIN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</x:si>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</x:sst>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63753347</x:v>
      </x:c>
      <x:c r="E14" s="10" t="n">
        <x:v>120000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406858</x:v>
      </x:c>
      <x:c r="E15" s="10" t="n">
        <x:v>3969162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459542</x:v>
      </x:c>
      <x:c r="E16" s="10" t="n">
        <x:v>860233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155000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4756888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459542</x:v>
      </x:c>
      <x:c r="E24" s="10" t="n">
        <x:v>860233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56126</x:v>
      </x:c>
      <x:c r="E26" s="10" t="n">
        <x:v>47375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3621274</x:v>
      </x:c>
      <x:c r="E27" s="10" t="n">
        <x:v>34738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1252285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102320</x:v>
      </x:c>
      <x:c r="E33" s="10" t="n">
        <x:v>0</x:v>
      </x:c>
      <x:c r="F33" s="7" t="n">
        <x:v>8</x:v>
      </x:c>
      <x:c r="G33" s="132" t="n">
        <x:v>12790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170000</x:v>
      </x:c>
      <x:c r="E35" s="10" t="n">
        <x:v>0</x:v>
      </x:c>
      <x:c r="F35" s="7" t="n">
        <x:v>15</x:v>
      </x:c>
      <x:c r="G35" s="132" t="n">
        <x:v>11333.3333333333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107280</x:v>
      </x:c>
      <x:c r="F36" s="7" t="n">
        <x:v>18</x:v>
      </x:c>
      <x:c r="G36" s="132" t="n">
        <x:v>5960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1865402</x:v>
      </x:c>
      <x:c r="E37" s="10" t="n">
        <x:v>0</x:v>
      </x:c>
      <x:c r="F37" s="7" t="n">
        <x:v>37</x:v>
      </x:c>
      <x:c r="G37" s="132" t="n">
        <x:v>50416.2702702703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351333</x:v>
      </x:c>
      <x:c r="E38" s="10" t="n">
        <x:v>0</x:v>
      </x:c>
      <x:c r="F38" s="7" t="n">
        <x:v>7</x:v>
      </x:c>
      <x:c r="G38" s="132" t="n">
        <x:v>50190.4285714286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167403</x:v>
      </x:c>
      <x:c r="E41" s="10" t="n">
        <x:v>0</x:v>
      </x:c>
      <x:c r="F41" s="7" t="n">
        <x:v>13</x:v>
      </x:c>
      <x:c r="G41" s="132" t="n">
        <x:v>12877.1538461538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186480</x:v>
      </x:c>
      <x:c r="E43" s="10" t="n">
        <x:v>167975</x:v>
      </x:c>
      <x:c r="F43" s="7" t="n">
        <x:v>390</x:v>
      </x:c>
      <x:c r="G43" s="132" t="n">
        <x:v>908.858974358974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26325</x:v>
      </x:c>
      <x:c r="E45" s="10" t="n">
        <x:v>37581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2615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44715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1559243</x:v>
      </x:c>
      <x:c r="E63" s="10" t="n">
        <x:v>342415</x:v>
      </x:c>
      <x:c r="F63" s="84" t="n">
        <x:v>17</x:v>
      </x:c>
      <x:c r="G63" s="132" t="n">
        <x:v>111862.235294118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3543931</x:v>
      </x:c>
      <x:c r="E64" s="10" t="n">
        <x:v>7595</x:v>
      </x:c>
      <x:c r="F64" s="84" t="n">
        <x:v>33.5</x:v>
      </x:c>
      <x:c r="G64" s="132" t="n">
        <x:v>106015.701492537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1064702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1323921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425377</x:v>
      </x:c>
      <x:c r="E72" s="10" t="n">
        <x:v>0</x:v>
      </x:c>
      <x:c r="F72" s="84" t="n">
        <x:v>3</x:v>
      </x:c>
      <x:c r="G72" s="132" t="n">
        <x:v>141792.333333333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47860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62175</x:v>
      </x:c>
      <x:c r="E74" s="10" t="n">
        <x:v>206024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3735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156000</x:v>
      </x:c>
      <x:c r="E76" s="10" t="n">
        <x:v>136988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384076</x:v>
      </x:c>
      <x:c r="E77" s="10" t="n">
        <x:v>0</x:v>
      </x:c>
      <x:c r="F77" s="84" t="n">
        <x:v>5</x:v>
      </x:c>
      <x:c r="G77" s="132" t="n">
        <x:v>76815.2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524206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3203141</x:v>
      </x:c>
      <x:c r="E82" s="10" t="n">
        <x:v>25176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18064775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34154512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389</x:v>
      </x:c>
      <x:c r="L8" s="107" t="n">
        <x:v>0</x:v>
      </x:c>
      <x:c r="M8" s="107" t="n">
        <x:v>0</x:v>
      </x:c>
      <x:c r="N8" s="107" t="n">
        <x:v>99</x:v>
      </x:c>
      <x:c r="O8" s="107" t="n">
        <x:v>0</x:v>
      </x:c>
      <x:c r="P8" s="107" t="n">
        <x:v>78</x:v>
      </x:c>
      <x:c r="Q8" s="108" t="n">
        <x:v>5</x:v>
      </x:c>
      <x:c r="R8" s="108" t="n">
        <x:v>27.5</x:v>
      </x:c>
      <x:c r="S8" s="108" t="n">
        <x:v>13</x:v>
      </x:c>
      <x:c r="T8" s="108" t="n">
        <x:v>1</x:v>
      </x:c>
      <x:c r="U8" s="108" t="n">
        <x:v>5.4</x:v>
      </x:c>
      <x:c r="V8" s="108" t="n">
        <x:v>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141</x:v>
      </x:c>
      <x:c r="E9" s="170" t="s">
        <x:v>142</x:v>
      </x:c>
      <x:c r="F9" s="170" t="s">
        <x:v>143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909</x:v>
      </x:c>
      <x:c r="L9" s="107" t="n">
        <x:v>0</x:v>
      </x:c>
      <x:c r="M9" s="107" t="n">
        <x:v>0</x:v>
      </x:c>
      <x:c r="N9" s="107" t="n">
        <x:v>257</x:v>
      </x:c>
      <x:c r="O9" s="107" t="n">
        <x:v>4</x:v>
      </x:c>
      <x:c r="P9" s="107" t="n">
        <x:v>164</x:v>
      </x:c>
      <x:c r="Q9" s="108" t="n">
        <x:v>1</x:v>
      </x:c>
      <x:c r="R9" s="108" t="n">
        <x:v>63.5</x:v>
      </x:c>
      <x:c r="S9" s="108" t="n">
        <x:v>36.5</x:v>
      </x:c>
      <x:c r="T9" s="108" t="n">
        <x:v>3</x:v>
      </x:c>
      <x:c r="U9" s="108" t="n">
        <x:v>10.2</x:v>
      </x:c>
      <x:c r="V9" s="108" t="n">
        <x:v>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144</x:v>
      </x:c>
      <x:c r="B10" s="168" t="s">
        <x:v>145</x:v>
      </x:c>
      <x:c r="C10" s="167" t="s">
        <x:v>146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343</x:v>
      </x:c>
      <x:c r="L10" s="107" t="n">
        <x:v>0</x:v>
      </x:c>
      <x:c r="M10" s="107" t="n">
        <x:v>0</x:v>
      </x:c>
      <x:c r="N10" s="107" t="n">
        <x:v>68</x:v>
      </x:c>
      <x:c r="O10" s="107" t="n">
        <x:v>0</x:v>
      </x:c>
      <x:c r="P10" s="107" t="n">
        <x:v>39</x:v>
      </x:c>
      <x:c r="Q10" s="108" t="n">
        <x:v>2</x:v>
      </x:c>
      <x:c r="R10" s="108" t="n">
        <x:v>25.5</x:v>
      </x:c>
      <x:c r="S10" s="108" t="n">
        <x:v>10</x:v>
      </x:c>
      <x:c r="T10" s="108" t="n">
        <x:v>1</x:v>
      </x:c>
      <x:c r="U10" s="108" t="n">
        <x:v>4.4</x:v>
      </x:c>
      <x:c r="V10" s="108" t="n">
        <x:v>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147</x:v>
      </x:c>
      <x:c r="B11" s="168" t="s">
        <x:v>148</x:v>
      </x:c>
      <x:c r="C11" s="167" t="s">
        <x:v>149</x:v>
      </x:c>
      <x:c r="D11" s="169" t="s">
        <x:v>133</x:v>
      </x:c>
      <x:c r="E11" s="170" t="s">
        <x:v>134</x:v>
      </x:c>
      <x:c r="F11" s="170" t="s">
        <x:v>135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384</x:v>
      </x:c>
      <x:c r="L11" s="107" t="n">
        <x:v>0</x:v>
      </x:c>
      <x:c r="M11" s="107" t="n">
        <x:v>0</x:v>
      </x:c>
      <x:c r="N11" s="107" t="n">
        <x:v>68</x:v>
      </x:c>
      <x:c r="O11" s="107" t="n">
        <x:v>5</x:v>
      </x:c>
      <x:c r="P11" s="107" t="n">
        <x:v>59</x:v>
      </x:c>
      <x:c r="Q11" s="108" t="n">
        <x:v>1</x:v>
      </x:c>
      <x:c r="R11" s="108" t="n">
        <x:v>31.5</x:v>
      </x:c>
      <x:c r="S11" s="108" t="n">
        <x:v>22</x:v>
      </x:c>
      <x:c r="T11" s="108" t="n">
        <x:v>1</x:v>
      </x:c>
      <x:c r="U11" s="108" t="n">
        <x:v>5.4</x:v>
      </x:c>
      <x:c r="V11" s="108" t="n">
        <x:v>1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150</x:v>
      </x:c>
      <x:c r="B12" s="168" t="s">
        <x:v>151</x:v>
      </x:c>
      <x:c r="C12" s="167" t="s">
        <x:v>135</x:v>
      </x:c>
      <x:c r="D12" s="169" t="s">
        <x:v>152</x:v>
      </x:c>
      <x:c r="E12" s="170" t="s">
        <x:v>153</x:v>
      </x:c>
      <x:c r="F12" s="170" t="s">
        <x:v>154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590</x:v>
      </x:c>
      <x:c r="L12" s="107" t="n">
        <x:v>0</x:v>
      </x:c>
      <x:c r="M12" s="107" t="n">
        <x:v>0</x:v>
      </x:c>
      <x:c r="N12" s="107" t="n">
        <x:v>175</x:v>
      </x:c>
      <x:c r="O12" s="107" t="n">
        <x:v>4</x:v>
      </x:c>
      <x:c r="P12" s="107" t="n">
        <x:v>118</x:v>
      </x:c>
      <x:c r="Q12" s="108" t="n">
        <x:v>5</x:v>
      </x:c>
      <x:c r="R12" s="108" t="n">
        <x:v>40.5</x:v>
      </x:c>
      <x:c r="S12" s="108" t="n">
        <x:v>18.5</x:v>
      </x:c>
      <x:c r="T12" s="108" t="n">
        <x:v>2</x:v>
      </x:c>
      <x:c r="U12" s="108" t="n">
        <x:v>9.4</x:v>
      </x:c>
      <x:c r="V12" s="108" t="n">
        <x:v>5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155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156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157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158</x:v>
      </x:c>
      <x:c r="E5" s="175" t="s"/>
      <x:c r="F5" s="175" t="s"/>
      <x:c r="G5" s="175" t="s"/>
      <x:c r="H5" s="175" t="s"/>
      <x:c r="I5" s="176" t="s"/>
      <x:c r="J5" s="177" t="s">
        <x:v>159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160</x:v>
      </x:c>
      <x:c r="S5" s="181" t="s"/>
      <x:c r="T5" s="182" t="s"/>
      <x:c r="U5" s="143" t="s">
        <x:v>161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162</x:v>
      </x:c>
      <x:c r="E6" s="155" t="s"/>
      <x:c r="F6" s="155" t="s"/>
      <x:c r="G6" s="89" t="s"/>
      <x:c r="H6" s="90" t="s"/>
      <x:c r="I6" s="75" t="s"/>
      <x:c r="J6" s="134" t="s">
        <x:v>163</x:v>
      </x:c>
      <x:c r="K6" s="135" t="s"/>
      <x:c r="L6" s="134" t="s">
        <x:v>164</x:v>
      </x:c>
      <x:c r="M6" s="135" t="s"/>
      <x:c r="N6" s="134" t="s">
        <x:v>165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166</x:v>
      </x:c>
      <x:c r="E7" s="100" t="s">
        <x:v>167</x:v>
      </x:c>
      <x:c r="F7" s="100" t="s">
        <x:v>168</x:v>
      </x:c>
      <x:c r="G7" s="113" t="s">
        <x:v>169</x:v>
      </x:c>
      <x:c r="H7" s="183" t="s">
        <x:v>170</x:v>
      </x:c>
      <x:c r="I7" s="113" t="s">
        <x:v>171</x:v>
      </x:c>
      <x:c r="J7" s="113" t="s">
        <x:v>172</x:v>
      </x:c>
      <x:c r="K7" s="183" t="s">
        <x:v>173</x:v>
      </x:c>
      <x:c r="L7" s="113" t="s">
        <x:v>174</x:v>
      </x:c>
      <x:c r="M7" s="183" t="s">
        <x:v>175</x:v>
      </x:c>
      <x:c r="N7" s="113" t="s">
        <x:v>176</x:v>
      </x:c>
      <x:c r="O7" s="183" t="s">
        <x:v>177</x:v>
      </x:c>
      <x:c r="P7" s="183" t="s">
        <x:v>178</x:v>
      </x:c>
      <x:c r="Q7" s="113" t="s">
        <x:v>179</x:v>
      </x:c>
      <x:c r="R7" s="113" t="s">
        <x:v>180</x:v>
      </x:c>
      <x:c r="S7" s="113" t="s">
        <x:v>181</x:v>
      </x:c>
      <x:c r="T7" s="11" t="s">
        <x:v>182</x:v>
      </x:c>
      <x:c r="U7" s="124" t="s">
        <x:v>183</x:v>
      </x:c>
      <x:c r="V7" s="124" t="s">
        <x:v>184</x:v>
      </x:c>
      <x:c r="W7" s="124" t="s">
        <x:v>185</x:v>
      </x:c>
      <x:c r="X7" s="124" t="s">
        <x:v>186</x:v>
      </x:c>
      <x:c r="Y7" s="124" t="s">
        <x:v>187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2908337</x:v>
      </x:c>
      <x:c r="E8" s="81" t="n">
        <x:v>1007380</x:v>
      </x:c>
      <x:c r="F8" s="116" t="n">
        <x:v>1700957.42578274</x:v>
      </x:c>
      <x:c r="G8" s="81" t="n">
        <x:v>117543</x:v>
      </x:c>
      <x:c r="H8" s="81" t="n">
        <x:v>249921</x:v>
      </x:c>
      <x:c r="I8" s="117">
        <x:f>SUM(D8:H8)</x:f>
      </x:c>
      <x:c r="J8" s="81" t="n">
        <x:v>3720924</x:v>
      </x:c>
      <x:c r="K8" s="81" t="n">
        <x:v>0</x:v>
      </x:c>
      <x:c r="L8" s="81" t="n">
        <x:v>1283713</x:v>
      </x:c>
      <x:c r="M8" s="81" t="n">
        <x:v>0</x:v>
      </x:c>
      <x:c r="N8" s="81" t="n">
        <x:v>277568</x:v>
      </x:c>
      <x:c r="O8" s="81" t="n">
        <x:v>302700</x:v>
      </x:c>
      <x:c r="P8" s="81" t="n">
        <x:v>399235</x:v>
      </x:c>
      <x:c r="Q8" s="117">
        <x:f>SUM(J8:P8)</x:f>
      </x:c>
      <x:c r="R8" s="81" t="n">
        <x:v>5293753</x:v>
      </x:c>
      <x:c r="S8" s="81" t="n">
        <x:v>690386</x:v>
      </x:c>
      <x:c r="T8" s="59">
        <x:f>SUM('Part C'!$R8:$S8)</x:f>
      </x:c>
      <x:c r="U8" s="81" t="n">
        <x:v>13608.6195372751</x:v>
      </x:c>
      <x:c r="V8" s="81" t="n">
        <x:v>1774.77120822622</x:v>
      </x:c>
      <x:c r="W8" s="81" t="n">
        <x:v>1942959.05162524</x:v>
      </x:c>
      <x:c r="X8" s="81" t="n">
        <x:v>7927098.05162524</x:v>
      </x:c>
      <x:c r="Y8" s="12" t="n">
        <x:v>20378.1440915816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6535645</x:v>
      </x:c>
      <x:c r="E9" s="81" t="n">
        <x:v>2677644</x:v>
      </x:c>
      <x:c r="F9" s="116" t="n">
        <x:v>4002182.06280803</x:v>
      </x:c>
      <x:c r="G9" s="81" t="n">
        <x:v>909553</x:v>
      </x:c>
      <x:c r="H9" s="81" t="n">
        <x:v>898442</x:v>
      </x:c>
      <x:c r="I9" s="117">
        <x:f>SUM(D9:H9)</x:f>
      </x:c>
      <x:c r="J9" s="81" t="n">
        <x:v>9470428</x:v>
      </x:c>
      <x:c r="K9" s="81" t="n">
        <x:v>0</x:v>
      </x:c>
      <x:c r="L9" s="81" t="n">
        <x:v>2330715</x:v>
      </x:c>
      <x:c r="M9" s="81" t="n">
        <x:v>0</x:v>
      </x:c>
      <x:c r="N9" s="81" t="n">
        <x:v>624943</x:v>
      </x:c>
      <x:c r="O9" s="81" t="n">
        <x:v>410563</x:v>
      </x:c>
      <x:c r="P9" s="81" t="n">
        <x:v>2186817</x:v>
      </x:c>
      <x:c r="Q9" s="117">
        <x:f>SUM(J9:P9)</x:f>
      </x:c>
      <x:c r="R9" s="81" t="n">
        <x:v>14562115</x:v>
      </x:c>
      <x:c r="S9" s="81" t="n">
        <x:v>461351</x:v>
      </x:c>
      <x:c r="T9" s="59">
        <x:f>SUM('Part C'!$R9:$S9)</x:f>
      </x:c>
      <x:c r="U9" s="81" t="n">
        <x:v>16019.9284928493</x:v>
      </x:c>
      <x:c r="V9" s="81" t="n">
        <x:v>507.536853685369</x:v>
      </x:c>
      <x:c r="W9" s="81" t="n">
        <x:v>4540230.791587</x:v>
      </x:c>
      <x:c r="X9" s="81" t="n">
        <x:v>19563696.791587</x:v>
      </x:c>
      <x:c r="Y9" s="12" t="n">
        <x:v>21522.218692615</x:v>
      </x:c>
    </x:row>
    <x:row r="10" spans="1:25" s="6" customFormat="1">
      <x:c r="A10" s="184" t="s">
        <x:v>144</x:v>
      </x:c>
      <x:c r="B10" s="184" t="s">
        <x:v>145</x:v>
      </x:c>
      <x:c r="C10" s="184" t="s">
        <x:v>146</x:v>
      </x:c>
      <x:c r="D10" s="81" t="n">
        <x:v>2320658</x:v>
      </x:c>
      <x:c r="E10" s="81" t="n">
        <x:v>796565</x:v>
      </x:c>
      <x:c r="F10" s="116" t="n">
        <x:v>1354097.75774673</x:v>
      </x:c>
      <x:c r="G10" s="81" t="n">
        <x:v>101877</x:v>
      </x:c>
      <x:c r="H10" s="81" t="n">
        <x:v>223764</x:v>
      </x:c>
      <x:c r="I10" s="117">
        <x:f>SUM(D10:H10)</x:f>
      </x:c>
      <x:c r="J10" s="81" t="n">
        <x:v>3214546</x:v>
      </x:c>
      <x:c r="K10" s="81" t="n">
        <x:v>0</x:v>
      </x:c>
      <x:c r="L10" s="81" t="n">
        <x:v>701836</x:v>
      </x:c>
      <x:c r="M10" s="81" t="n">
        <x:v>0</x:v>
      </x:c>
      <x:c r="N10" s="81" t="n">
        <x:v>220308</x:v>
      </x:c>
      <x:c r="O10" s="81" t="n">
        <x:v>259414</x:v>
      </x:c>
      <x:c r="P10" s="81" t="n">
        <x:v>400857</x:v>
      </x:c>
      <x:c r="Q10" s="117">
        <x:f>SUM(J10:P10)</x:f>
      </x:c>
      <x:c r="R10" s="81" t="n">
        <x:v>3985912</x:v>
      </x:c>
      <x:c r="S10" s="81" t="n">
        <x:v>811049</x:v>
      </x:c>
      <x:c r="T10" s="59">
        <x:f>SUM('Part C'!$R10:$S10)</x:f>
      </x:c>
      <x:c r="U10" s="81" t="n">
        <x:v>11620.7346938776</x:v>
      </x:c>
      <x:c r="V10" s="81" t="n">
        <x:v>2364.57434402332</x:v>
      </x:c>
      <x:c r="W10" s="81" t="n">
        <x:v>1713200.39770554</x:v>
      </x:c>
      <x:c r="X10" s="81" t="n">
        <x:v>6510161.39770554</x:v>
      </x:c>
      <x:c r="Y10" s="12" t="n">
        <x:v>18980.0623839812</x:v>
      </x:c>
    </x:row>
    <x:row r="11" spans="1:25" s="6" customFormat="1">
      <x:c r="A11" s="184" t="s">
        <x:v>147</x:v>
      </x:c>
      <x:c r="B11" s="184" t="s">
        <x:v>148</x:v>
      </x:c>
      <x:c r="C11" s="184" t="s">
        <x:v>149</x:v>
      </x:c>
      <x:c r="D11" s="81" t="n">
        <x:v>2869061</x:v>
      </x:c>
      <x:c r="E11" s="81" t="n">
        <x:v>891774</x:v>
      </x:c>
      <x:c r="F11" s="116" t="n">
        <x:v>1633677.87314396</x:v>
      </x:c>
      <x:c r="G11" s="81" t="n">
        <x:v>111649</x:v>
      </x:c>
      <x:c r="H11" s="81" t="n">
        <x:v>250220</x:v>
      </x:c>
      <x:c r="I11" s="117">
        <x:f>SUM(D11:H11)</x:f>
      </x:c>
      <x:c r="J11" s="81" t="n">
        <x:v>3591866</x:v>
      </x:c>
      <x:c r="K11" s="81" t="n">
        <x:v>0</x:v>
      </x:c>
      <x:c r="L11" s="81" t="n">
        <x:v>1366781</x:v>
      </x:c>
      <x:c r="M11" s="81" t="n">
        <x:v>0</x:v>
      </x:c>
      <x:c r="N11" s="81" t="n">
        <x:v>215691</x:v>
      </x:c>
      <x:c r="O11" s="81" t="n">
        <x:v>270688</x:v>
      </x:c>
      <x:c r="P11" s="81" t="n">
        <x:v>311356</x:v>
      </x:c>
      <x:c r="Q11" s="117">
        <x:f>SUM(J11:P11)</x:f>
      </x:c>
      <x:c r="R11" s="81" t="n">
        <x:v>5508663</x:v>
      </x:c>
      <x:c r="S11" s="81" t="n">
        <x:v>247718</x:v>
      </x:c>
      <x:c r="T11" s="59">
        <x:f>SUM('Part C'!$R11:$S11)</x:f>
      </x:c>
      <x:c r="U11" s="81" t="n">
        <x:v>14345.4765625</x:v>
      </x:c>
      <x:c r="V11" s="81" t="n">
        <x:v>645.098958333333</x:v>
      </x:c>
      <x:c r="W11" s="81" t="n">
        <x:v>1917985.28489484</x:v>
      </x:c>
      <x:c r="X11" s="81" t="n">
        <x:v>7674366.28489484</x:v>
      </x:c>
      <x:c r="Y11" s="12" t="n">
        <x:v>19985.3288669136</x:v>
      </x:c>
    </x:row>
    <x:row r="12" spans="1:25" s="6" customFormat="1">
      <x:c r="A12" s="184" t="s">
        <x:v>150</x:v>
      </x:c>
      <x:c r="B12" s="184" t="s">
        <x:v>151</x:v>
      </x:c>
      <x:c r="C12" s="184" t="s">
        <x:v>135</x:v>
      </x:c>
      <x:c r="D12" s="81" t="n">
        <x:v>5337904</x:v>
      </x:c>
      <x:c r="E12" s="81" t="n">
        <x:v>1525072</x:v>
      </x:c>
      <x:c r="F12" s="116" t="n">
        <x:v>2981224.12579069</x:v>
      </x:c>
      <x:c r="G12" s="81" t="n">
        <x:v>188176</x:v>
      </x:c>
      <x:c r="H12" s="81" t="n">
        <x:v>488978</x:v>
      </x:c>
      <x:c r="I12" s="117">
        <x:f>SUM(D12:H12)</x:f>
      </x:c>
      <x:c r="J12" s="81" t="n">
        <x:v>6657509</x:v>
      </x:c>
      <x:c r="K12" s="81" t="n">
        <x:v>0</x:v>
      </x:c>
      <x:c r="L12" s="81" t="n">
        <x:v>2041350</x:v>
      </x:c>
      <x:c r="M12" s="81" t="n">
        <x:v>0</x:v>
      </x:c>
      <x:c r="N12" s="81" t="n">
        <x:v>449768</x:v>
      </x:c>
      <x:c r="O12" s="81" t="n">
        <x:v>349794</x:v>
      </x:c>
      <x:c r="P12" s="81" t="n">
        <x:v>1022932</x:v>
      </x:c>
      <x:c r="Q12" s="117">
        <x:f>SUM(J12:P12)</x:f>
      </x:c>
      <x:c r="R12" s="81" t="n">
        <x:v>9755842</x:v>
      </x:c>
      <x:c r="S12" s="81" t="n">
        <x:v>765511</x:v>
      </x:c>
      <x:c r="T12" s="59">
        <x:f>SUM('Part C'!$R12:$S12)</x:f>
      </x:c>
      <x:c r="U12" s="81" t="n">
        <x:v>16535.3254237288</x:v>
      </x:c>
      <x:c r="V12" s="81" t="n">
        <x:v>1297.47627118644</x:v>
      </x:c>
      <x:c r="W12" s="81" t="n">
        <x:v>2946904.47418738</x:v>
      </x:c>
      <x:c r="X12" s="81" t="n">
        <x:v>13468257.4741874</x:v>
      </x:c>
      <x:c r="Y12" s="12" t="n">
        <x:v>22827.5550409956</x:v>
      </x:c>
    </x:row>
    <x:row r="13" spans="1:25" s="3" customFormat="1" ht="15" customHeight="1">
      <x:c r="A13" s="4" t="s">
        <x:v>155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188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157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189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190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191</x:v>
      </x:c>
      <x:c r="G6" s="144" t="s"/>
      <x:c r="H6" s="144" t="s"/>
      <x:c r="I6" s="144" t="s"/>
      <x:c r="J6" s="135" t="s"/>
      <x:c r="K6" s="134" t="s">
        <x:v>192</x:v>
      </x:c>
      <x:c r="L6" s="144" t="s"/>
      <x:c r="M6" s="144" t="s"/>
      <x:c r="N6" s="135" t="s"/>
      <x:c r="O6" s="65" t="s"/>
      <x:c r="P6" s="134" t="s">
        <x:v>193</x:v>
      </x:c>
      <x:c r="Q6" s="144" t="s"/>
      <x:c r="R6" s="144" t="s"/>
      <x:c r="S6" s="144" t="s"/>
      <x:c r="T6" s="144" t="s"/>
      <x:c r="U6" s="144" t="s"/>
      <x:c r="V6" s="135" t="s"/>
      <x:c r="W6" s="67" t="s">
        <x:v>194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195</x:v>
      </x:c>
      <x:c r="E7" s="75" t="s">
        <x:v>196</x:v>
      </x:c>
      <x:c r="F7" s="75" t="s">
        <x:v>197</x:v>
      </x:c>
      <x:c r="G7" s="100" t="s">
        <x:v>198</x:v>
      </x:c>
      <x:c r="H7" s="100" t="s">
        <x:v>199</x:v>
      </x:c>
      <x:c r="I7" s="100" t="s">
        <x:v>200</x:v>
      </x:c>
      <x:c r="J7" s="113" t="s">
        <x:v>201</x:v>
      </x:c>
      <x:c r="K7" s="75" t="s">
        <x:v>202</x:v>
      </x:c>
      <x:c r="L7" s="100" t="s">
        <x:v>203</x:v>
      </x:c>
      <x:c r="M7" s="100" t="s">
        <x:v>204</x:v>
      </x:c>
      <x:c r="N7" s="75" t="s">
        <x:v>205</x:v>
      </x:c>
      <x:c r="O7" s="113" t="s">
        <x:v>206</x:v>
      </x:c>
      <x:c r="P7" s="75" t="s">
        <x:v>207</x:v>
      </x:c>
      <x:c r="Q7" s="100" t="s">
        <x:v>208</x:v>
      </x:c>
      <x:c r="R7" s="100" t="s">
        <x:v>209</x:v>
      </x:c>
      <x:c r="S7" s="100" t="s">
        <x:v>210</x:v>
      </x:c>
      <x:c r="T7" s="100" t="s">
        <x:v>211</x:v>
      </x:c>
      <x:c r="U7" s="100" t="s">
        <x:v>170</x:v>
      </x:c>
      <x:c r="V7" s="75" t="s">
        <x:v>212</x:v>
      </x:c>
      <x:c r="W7" s="75" t="s">
        <x:v>213</x:v>
      </x:c>
      <x:c r="X7" s="75" t="s">
        <x:v>214</x:v>
      </x:c>
      <x:c r="Y7" s="61" t="s">
        <x:v>181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144</x:v>
      </x:c>
      <x:c r="B10" s="184" t="s">
        <x:v>145</x:v>
      </x:c>
      <x:c r="C10" s="184" t="s">
        <x:v>146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147</x:v>
      </x:c>
      <x:c r="B11" s="184" t="s">
        <x:v>148</x:v>
      </x:c>
      <x:c r="C11" s="184" t="s">
        <x:v>149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150</x:v>
      </x:c>
      <x:c r="B12" s="184" t="s">
        <x:v>151</x:v>
      </x:c>
      <x:c r="C12" s="184" t="s">
        <x:v>135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215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216</x:v>
      </x:c>
      <x:c r="G16" s="144" t="s"/>
      <x:c r="H16" s="144" t="s"/>
      <x:c r="I16" s="144" t="s"/>
      <x:c r="J16" s="135" t="s"/>
      <x:c r="K16" s="134" t="s">
        <x:v>217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218</x:v>
      </x:c>
      <x:c r="F17" s="97" t="s">
        <x:v>197</x:v>
      </x:c>
      <x:c r="G17" s="5" t="s">
        <x:v>198</x:v>
      </x:c>
      <x:c r="H17" s="5" t="s">
        <x:v>199</x:v>
      </x:c>
      <x:c r="I17" s="98" t="s">
        <x:v>200</x:v>
      </x:c>
      <x:c r="J17" s="11" t="s">
        <x:v>201</x:v>
      </x:c>
      <x:c r="K17" s="97" t="s">
        <x:v>202</x:v>
      </x:c>
      <x:c r="L17" s="5" t="s">
        <x:v>214</x:v>
      </x:c>
      <x:c r="M17" s="98" t="s">
        <x:v>219</x:v>
      </x:c>
      <x:c r="N17" s="61" t="s">
        <x:v>205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220</x:v>
      </x:c>
      <x:c r="E18" s="16" t="n">
        <x:v>1</x:v>
      </x:c>
      <x:c r="F18" s="7" t="n">
        <x:v>18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107280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221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223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157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224</x:v>
      </x:c>
      <x:c r="E7" s="61" t="s">
        <x:v>225</x:v>
      </x:c>
      <x:c r="F7" s="61" t="s">
        <x:v>226</x:v>
      </x:c>
      <x:c r="G7" s="61" t="s">
        <x:v>227</x:v>
      </x:c>
      <x:c r="H7" s="61" t="s">
        <x:v>228</x:v>
      </x:c>
      <x:c r="I7" s="61" t="s">
        <x:v>229</x:v>
      </x:c>
      <x:c r="J7" s="61" t="s">
        <x:v>230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144</x:v>
      </x:c>
      <x:c r="B10" s="184" t="s">
        <x:v>145</x:v>
      </x:c>
      <x:c r="C10" s="184" t="s">
        <x:v>146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147</x:v>
      </x:c>
      <x:c r="B11" s="184" t="s">
        <x:v>148</x:v>
      </x:c>
      <x:c r="C11" s="184" t="s">
        <x:v>149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150</x:v>
      </x:c>
      <x:c r="B12" s="184" t="s">
        <x:v>151</x:v>
      </x:c>
      <x:c r="C12" s="184" t="s">
        <x:v>135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155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231</x:v>
      </x:c>
      <x:c r="C1" s="82" t="s">
        <x:v>232</x:v>
      </x:c>
    </x:row>
    <x:row r="2" spans="1:9" x14ac:dyDescent="0.3">
      <x:c r="A2" s="2" t="s">
        <x:v>133</x:v>
      </x:c>
      <x:c r="B2" s="83" t="s">
        <x:v>173</x:v>
      </x:c>
      <x:c r="C2" s="83" t="s">
        <x:v>136</x:v>
      </x:c>
    </x:row>
    <x:row r="3" spans="1:9" x14ac:dyDescent="0.3">
      <x:c r="A3" s="2" t="s">
        <x:v>233</x:v>
      </x:c>
      <x:c r="B3" s="83" t="s">
        <x:v>234</x:v>
      </x:c>
      <x:c r="C3" s="83" t="s">
        <x:v>137</x:v>
      </x:c>
      <x:c r="D3" s="2" t="s">
        <x:v>133</x:v>
      </x:c>
      <x:c r="F3" s="2" t="s">
        <x:v>173</x:v>
      </x:c>
      <x:c r="H3" s="2" t="n">
        <x:v>2022</x:v>
      </x:c>
      <x:c r="I3" s="2" t="n">
        <x:v>2015</x:v>
      </x:c>
    </x:row>
    <x:row r="4" spans="1:9" x14ac:dyDescent="0.3">
      <x:c r="A4" s="2" t="s">
        <x:v>235</x:v>
      </x:c>
      <x:c r="B4" s="83" t="s">
        <x:v>236</x:v>
      </x:c>
      <x:c r="D4" s="2" t="s">
        <x:v>237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238</x:v>
      </x:c>
      <x:c r="B5" s="83" t="s">
        <x:v>239</x:v>
      </x:c>
      <x:c r="D5" s="2" t="s">
        <x:v>152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152</x:v>
      </x:c>
      <x:c r="B6" s="83" t="s">
        <x:v>240</x:v>
      </x:c>
      <x:c r="C6" s="0" t="s"/>
      <x:c r="D6" s="0" t="s">
        <x:v>233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241</x:v>
      </x:c>
      <x:c r="B7" s="83" t="s">
        <x:v>242</x:v>
      </x:c>
      <x:c r="D7" s="2" t="s">
        <x:v>141</x:v>
      </x:c>
      <x:c r="F7" s="2" t="n">
        <x:v>3</x:v>
      </x:c>
      <x:c r="I7" s="2" t="n">
        <x:v>2019</x:v>
      </x:c>
    </x:row>
    <x:row r="8" spans="1:9" x14ac:dyDescent="0.3">
      <x:c r="A8" s="2" t="s">
        <x:v>243</x:v>
      </x:c>
      <x:c r="B8" s="83" t="s">
        <x:v>6</x:v>
      </x:c>
      <x:c r="D8" s="2" t="s">
        <x:v>238</x:v>
      </x:c>
      <x:c r="F8" s="2" t="n">
        <x:v>4</x:v>
      </x:c>
      <x:c r="I8" s="2" t="n">
        <x:v>2020</x:v>
      </x:c>
    </x:row>
    <x:row r="9" spans="1:9" x14ac:dyDescent="0.3">
      <x:c r="A9" s="2" t="s">
        <x:v>244</x:v>
      </x:c>
      <x:c r="B9" s="83" t="n">
        <x:v>6</x:v>
      </x:c>
      <x:c r="D9" s="2" t="s">
        <x:v>235</x:v>
      </x:c>
      <x:c r="F9" s="2" t="n">
        <x:v>5</x:v>
      </x:c>
      <x:c r="I9" s="2" t="n">
        <x:v>2021</x:v>
      </x:c>
    </x:row>
    <x:row r="10" spans="1:9" x14ac:dyDescent="0.3">
      <x:c r="A10" s="2" t="s">
        <x:v>237</x:v>
      </x:c>
      <x:c r="B10" s="83" t="n">
        <x:v>7</x:v>
      </x:c>
      <x:c r="D10" s="2" t="s">
        <x:v>244</x:v>
      </x:c>
      <x:c r="F10" s="2" t="n">
        <x:v>6</x:v>
      </x:c>
      <x:c r="I10" s="2" t="n">
        <x:v>2022</x:v>
      </x:c>
    </x:row>
    <x:row r="11" spans="1:9" x14ac:dyDescent="0.3">
      <x:c r="A11" s="2" t="s">
        <x:v>141</x:v>
      </x:c>
      <x:c r="B11" s="83" t="n">
        <x:v>8</x:v>
      </x:c>
      <x:c r="D11" s="2" t="s">
        <x:v>241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241</x:v>
      </x:c>
      <x:c r="F16" s="2" t="n">
        <x:v>12</x:v>
      </x:c>
    </x:row>
    <x:row r="17" spans="1:9" x14ac:dyDescent="0.3">
      <x:c r="B17" s="83" t="s">
        <x:v>243</x:v>
      </x:c>
      <x:c r="F17" s="2" t="s">
        <x:v>241</x:v>
      </x:c>
    </x:row>
    <x:row r="18" spans="1:9" x14ac:dyDescent="0.3">
      <x:c r="B18" s="83" t="s">
        <x:v>244</x:v>
      </x:c>
      <x:c r="F18" s="2" t="s">
        <x:v>243</x:v>
      </x:c>
    </x:row>
    <x:row r="19" spans="1:9">
      <x:c r="F19" s="2" t="s">
        <x:v>244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