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<x:sst xmlns:x="http://schemas.openxmlformats.org/spreadsheetml/2006/main" count="227" uniqueCount="227">
  <x:si>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</x:si>
  <x:si>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</x:si>
  <x:si>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Worcester</x:t>
  </x:si>
  <x:si>
    <x:t>BEDS Code</x:t>
  </x:si>
  <x:si>
    <x:t>472506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</x:si>
  <x:si>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</x:si>
  <x:si>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</x:si>
  <x:si>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</x:si>
  <x:si>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</x:si>
  <x:si>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</x:si>
  <x:si>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Timothy Gonzales</x:t>
  </x:si>
  <x:si>
    <x:t>Street Address Line 1</x:t>
  </x:si>
  <x:si>
    <x:t>198 Main Street</x:t>
  </x:si>
  <x:si>
    <x:t>Title of Contact</x:t>
  </x:si>
  <x:si>
    <x:t>tgonzales@worcestercs.org</x:t>
  </x:si>
  <x:si>
    <x:t>Street Address Line 2</x:t>
  </x:si>
  <x:si>
    <x:t/>
  </x:si>
  <x:si>
    <x:t>Email Address</x:t>
  </x:si>
  <x:si>
    <x:t>City</x:t>
  </x:si>
  <x:si>
    <x:t>Phone Number</x:t>
  </x:si>
  <x:si>
    <x:t>6073978785</x:t>
  </x:si>
  <x:si>
    <x:t>Zip Code</x:t>
  </x:si>
  <x:si>
    <x:t>12197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</x:si>
  <x:si>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</x:si>
  <x:si>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</x:si>
  <x:si>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</x:si>
  <x:si>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</x:si>
  <x:si>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</x:si>
  <x:si>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</x:si>
  <x:si>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</x:si>
  <x:si>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</x:si>
  <x:si>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</x:si>
  <x:si>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</x:si>
  <x:si>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</x:si>
  <x:si>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</x:si>
  <x:si>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</x:si>
  <x:si>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</x:si>
  <x:si>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</x:si>
  <x:si>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</x:si>
  <x:si>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</x:si>
  <x:si>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</x:si>
  <x:si>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</x:si>
  <x:si>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</x:si>
  <x:si>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</x:si>
  <x:si>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</x:si>
  <x:si>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</x:si>
  <x:si>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</x:si>
  <x:si>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</x:si>
  <x:si>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</x:si>
  <x:si>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</x:si>
  <x:si>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</x:si>
  <x:si>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</x:si>
  <x:si>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</x:si>
  <x:si>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</x:si>
  <x:si>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</x:si>
  <x:si>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</x:si>
  <x:si>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</x:si>
  <x:si>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</x:si>
  <x:si>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</x:si>
  <x:si>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</x:si>
  <x:si>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</x:si>
  <x:si>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</x:si>
  <x:si>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</x:si>
  <x:si>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</x:si>
  <x:si>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</x:si>
  <x:si>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</x:si>
  <x:si>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</x:si>
  <x:si>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</x:si>
  <x:si>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</x:si>
  <x:si>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</x:si>
  <x:si>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</x:si>
  <x:si>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</x:si>
  <x:si>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</x:si>
  <x:si>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</x:si>
  <x:si>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</x:si>
  <x:si>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</x:si>
  <x:si>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</x:si>
  <x:si>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</x:si>
  <x:si>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</x:si>
  <x:si>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</x:si>
  <x:si>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</x:si>
  <x:si>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</x:si>
  <x:si>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</x:si>
  <x:si>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</x:si>
  <x:si>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</x:si>
  <x:si>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</x:si>
  <x:si>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</x:si>
  <x:si>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</x:si>
  <x:si>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</x:si>
  <x:si>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</x:si>
  <x:si>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</x:si>
  <x:si>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</x:si>
  <x:si>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</x:si>
  <x:si>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</x:si>
  <x:si>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</x:si>
  <x:si>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</x:si>
  <x:si>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</x:si>
  <x:si>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</x:si>
  <x:si>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</x:si>
  <x:si>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</x:si>
  <x:si>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</x:si>
  <x:si>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</x:si>
  <x:si>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</x:si>
  <x:si>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</x:si>
  <x:si>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</x:si>
  <x:si>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</x:si>
  <x:si>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</x:si>
  <x:si>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</x:si>
  <x:si>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</x:si>
  <x:si>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</x:si>
  <x:si>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</x:si>
  <x:si>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</x:si>
  <x:si>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</x:si>
  <x:si>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</x:si>
  <x:si>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</x:si>
  <x:si>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</x:si>
  <x:si>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</x:si>
  <x:si>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</x:si>
  <x:si>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</x:si>
  <x:si>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</x:si>
  <x:si>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</x:si>
  <x:si>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</x:si>
  <x:si>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</x:si>
  <x:si>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</x:si>
  <x:si>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</x:si>
  <x:si>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</x:si>
  <x:si>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</x:si>
  <x:si>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</x:si>
  <x:si>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</x:si>
  <x:si>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472506040001</x:t>
  </x:si>
  <x:si>
    <x:t>WORCESTER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</x:si>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</x:sst>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14</x:v>
      </x:c>
      <x:c r="D8" s="139" t="s"/>
      <x:c r="E8" s="158" t="s">
        <x:v>18</x:v>
      </x:c>
      <x:c r="F8" s="3" t="s"/>
      <x:c r="G8" s="138" t="s">
        <x:v>2</x:v>
      </x:c>
      <x:c r="H8" s="139" t="s"/>
    </x:row>
    <x:row r="9" spans="1:8" x14ac:dyDescent="0.3">
      <x:c r="B9" s="38" t="s">
        <x:v>19</x:v>
      </x:c>
      <x:c r="C9" s="138" t="s">
        <x:v>20</x:v>
      </x:c>
      <x:c r="D9" s="139" t="s"/>
      <x:c r="E9" s="69" t="s">
        <x:v>21</x:v>
      </x:c>
      <x:c r="F9" s="39" t="s"/>
      <x:c r="G9" s="138" t="s">
        <x:v>22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34" t="s">
        <x:v>24</x:v>
      </x:c>
      <x:c r="E12" s="13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11700578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1571210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111447</x:v>
      </x:c>
      <x:c r="E16" s="10" t="n">
        <x:v>91184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24</x:v>
      </x:c>
      <x:c r="E20" s="13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2556875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111447</x:v>
      </x:c>
      <x:c r="E24" s="10" t="n">
        <x:v>91184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579746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192645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24</x:v>
      </x:c>
      <x:c r="E31" s="13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182577</x:v>
      </x:c>
      <x:c r="E35" s="10" t="n">
        <x:v>0</x:v>
      </x:c>
      <x:c r="F35" s="7" t="n">
        <x:v>8</x:v>
      </x:c>
      <x:c r="G35" s="132" t="n">
        <x:v>22822.125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586639</x:v>
      </x:c>
      <x:c r="E37" s="10" t="n">
        <x:v>0</x:v>
      </x:c>
      <x:c r="F37" s="7" t="n">
        <x:v>8</x:v>
      </x:c>
      <x:c r="G37" s="132" t="n">
        <x:v>73329.875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220054</x:v>
      </x:c>
      <x:c r="E38" s="10" t="n">
        <x:v>0</x:v>
      </x:c>
      <x:c r="F38" s="7" t="n">
        <x:v>3</x:v>
      </x:c>
      <x:c r="G38" s="132" t="n">
        <x:v>73351.3333333333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12922</x:v>
      </x:c>
      <x:c r="F41" s="7" t="n">
        <x:v>1</x:v>
      </x:c>
      <x:c r="G41" s="132" t="n">
        <x:v>12922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59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60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24</x:v>
      </x:c>
      <x:c r="E60" s="135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15453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524399</x:v>
      </x:c>
      <x:c r="E63" s="10" t="n">
        <x:v>0</x:v>
      </x:c>
      <x:c r="F63" s="84" t="n">
        <x:v>3</x:v>
      </x:c>
      <x:c r="G63" s="132" t="n">
        <x:v>174799.666666667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543373</x:v>
      </x:c>
      <x:c r="E64" s="10" t="n">
        <x:v>0</x:v>
      </x:c>
      <x:c r="F64" s="84" t="n">
        <x:v>5.8</x:v>
      </x:c>
      <x:c r="G64" s="132" t="n">
        <x:v>93685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240949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224191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78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79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24</x:v>
      </x:c>
      <x:c r="E70" s="135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87869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78496</x:v>
      </x:c>
      <x:c r="E75" s="10" t="n">
        <x:v>0</x:v>
      </x:c>
      <x:c r="F75" s="84" t="n">
        <x:v>1.3</x:v>
      </x:c>
      <x:c r="G75" s="132" t="n">
        <x:v>60381.5384615385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77810</x:v>
      </x:c>
      <x:c r="E77" s="10" t="n">
        <x:v>0</x:v>
      </x:c>
      <x:c r="F77" s="84" t="n">
        <x:v>1</x:v>
      </x:c>
      <x:c r="G77" s="132" t="n">
        <x:v>77810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71991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88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89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360856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92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94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2341021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4601870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100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102</x:v>
      </x:c>
      <x:c r="F6" s="135" t="s"/>
      <x:c r="G6" s="143" t="s">
        <x:v>103</x:v>
      </x:c>
      <x:c r="H6" s="143" t="s"/>
      <x:c r="I6" s="143" t="s"/>
      <x:c r="J6" s="143" t="s"/>
      <x:c r="K6" s="134" t="s">
        <x:v>104</x:v>
      </x:c>
      <x:c r="L6" s="144" t="s"/>
      <x:c r="M6" s="144" t="s"/>
      <x:c r="N6" s="144" t="s"/>
      <x:c r="O6" s="144" t="s"/>
      <x:c r="P6" s="135" t="s"/>
      <x:c r="Q6" s="134" t="s">
        <x:v>105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0" t="s">
        <x:v>110</x:v>
      </x:c>
      <x:c r="G7" s="75" t="s">
        <x:v>111</x:v>
      </x:c>
      <x:c r="H7" s="100" t="s">
        <x:v>112</x:v>
      </x:c>
      <x:c r="I7" s="100" t="s">
        <x:v>113</x:v>
      </x:c>
      <x:c r="J7" s="100" t="s">
        <x:v>114</x:v>
      </x:c>
      <x:c r="K7" s="75" t="s">
        <x:v>115</x:v>
      </x:c>
      <x:c r="L7" s="100" t="s">
        <x:v>116</x:v>
      </x:c>
      <x:c r="M7" s="100" t="s">
        <x:v>117</x:v>
      </x:c>
      <x:c r="N7" s="100" t="s">
        <x:v>118</x:v>
      </x:c>
      <x:c r="O7" s="100" t="s">
        <x:v>119</x:v>
      </x:c>
      <x:c r="P7" s="100" t="s">
        <x:v>120</x:v>
      </x:c>
      <x:c r="Q7" s="75" t="s">
        <x:v>121</x:v>
      </x:c>
      <x:c r="R7" s="100" t="s">
        <x:v>122</x:v>
      </x:c>
      <x:c r="S7" s="100" t="s">
        <x:v>123</x:v>
      </x:c>
      <x:c r="T7" s="100" t="s">
        <x:v>124</x:v>
      </x:c>
      <x:c r="U7" s="100" t="s">
        <x:v>125</x:v>
      </x:c>
      <x:c r="V7" s="100" t="s">
        <x:v>126</x:v>
      </x:c>
      <x:c r="W7" s="100" t="s">
        <x:v>68</x:v>
      </x:c>
      <x:c r="X7" s="100" t="s">
        <x:v>127</x:v>
      </x:c>
      <x:c r="Y7" s="98" t="s">
        <x:v>128</x:v>
      </x:c>
    </x:row>
    <x:row r="8" spans="1:25" s="6" customFormat="1" ht="15" customHeight="1" x14ac:dyDescent="0.3">
      <x:c r="A8" s="167" t="s">
        <x:v>129</x:v>
      </x:c>
      <x:c r="B8" s="168" t="s">
        <x:v>130</x:v>
      </x:c>
      <x:c r="C8" s="167" t="s">
        <x:v>16</x:v>
      </x:c>
      <x:c r="D8" s="169" t="s">
        <x:v>131</x:v>
      </x:c>
      <x:c r="E8" s="170" t="s">
        <x:v>132</x:v>
      </x:c>
      <x:c r="F8" s="170" t="s">
        <x:v>133</x:v>
      </x:c>
      <x:c r="G8" s="170" t="s">
        <x:v>134</x:v>
      </x:c>
      <x:c r="H8" s="170" t="s">
        <x:v>16</x:v>
      </x:c>
      <x:c r="I8" s="170" t="s">
        <x:v>135</x:v>
      </x:c>
      <x:c r="J8" s="106" t="n"/>
      <x:c r="K8" s="107" t="n">
        <x:v>299</x:v>
      </x:c>
      <x:c r="L8" s="107" t="n">
        <x:v>17</x:v>
      </x:c>
      <x:c r="M8" s="107" t="n">
        <x:v>1</x:v>
      </x:c>
      <x:c r="N8" s="107" t="n">
        <x:v>148</x:v>
      </x:c>
      <x:c r="O8" s="107" t="n">
        <x:v>3</x:v>
      </x:c>
      <x:c r="P8" s="107" t="n">
        <x:v>89</x:v>
      </x:c>
      <x:c r="Q8" s="108" t="n">
        <x:v>5</x:v>
      </x:c>
      <x:c r="R8" s="108" t="n">
        <x:v>29.3</x:v>
      </x:c>
      <x:c r="S8" s="108" t="n">
        <x:v>12</x:v>
      </x:c>
      <x:c r="T8" s="108" t="n">
        <x:v>1.8</x:v>
      </x:c>
      <x:c r="U8" s="108" t="n">
        <x:v>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154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129</x:v>
      </x:c>
      <x:c r="B8" s="184" t="s">
        <x:v>130</x:v>
      </x:c>
      <x:c r="C8" s="184" t="s">
        <x:v>16</x:v>
      </x:c>
      <x:c r="D8" s="81" t="n">
        <x:v>2928194</x:v>
      </x:c>
      <x:c r="E8" s="81" t="n">
        <x:v>537650</x:v>
      </x:c>
      <x:c r="F8" s="116" t="n">
        <x:v>1491337.86575024</x:v>
      </x:c>
      <x:c r="G8" s="81" t="n">
        <x:v>866028</x:v>
      </x:c>
      <x:c r="H8" s="81" t="n">
        <x:v>807733</x:v>
      </x:c>
      <x:c r="I8" s="117">
        <x:f>SUM(D8:H8)</x:f>
      </x:c>
      <x:c r="J8" s="81" t="n">
        <x:v>4184754</x:v>
      </x:c>
      <x:c r="K8" s="81" t="n">
        <x:v>27439</x:v>
      </x:c>
      <x:c r="L8" s="81" t="n">
        <x:v>1239463</x:v>
      </x:c>
      <x:c r="M8" s="81" t="n">
        <x:v>155950</x:v>
      </x:c>
      <x:c r="N8" s="81" t="n">
        <x:v>259912</x:v>
      </x:c>
      <x:c r="O8" s="81" t="n">
        <x:v>181575</x:v>
      </x:c>
      <x:c r="P8" s="81" t="n">
        <x:v>581850</x:v>
      </x:c>
      <x:c r="Q8" s="117">
        <x:f>SUM(J8:P8)</x:f>
      </x:c>
      <x:c r="R8" s="81" t="n">
        <x:v>5072655</x:v>
      </x:c>
      <x:c r="S8" s="81" t="n">
        <x:v>1558288</x:v>
      </x:c>
      <x:c r="T8" s="59">
        <x:f>SUM('Part C'!$R8:$S8)</x:f>
      </x:c>
      <x:c r="U8" s="81" t="n">
        <x:v>16002.0662460568</x:v>
      </x:c>
      <x:c r="V8" s="81" t="n">
        <x:v>4915.73501577287</x:v>
      </x:c>
      <x:c r="W8" s="81" t="n">
        <x:v>2237387</x:v>
      </x:c>
      <x:c r="X8" s="81" t="n">
        <x:v>8868330</x:v>
      </x:c>
      <x:c r="Y8" s="12" t="n">
        <x:v>27975.8044164038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129</x:v>
      </x:c>
      <x:c r="B8" s="184" t="s">
        <x:v>130</x:v>
      </x:c>
      <x:c r="C8" s="184" t="s">
        <x:v>16</x:v>
      </x:c>
      <x:c r="D8" s="185" t="s">
        <x:v>134</x:v>
      </x:c>
      <x:c r="E8" s="170" t="s">
        <x:v>135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27439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129</x:v>
      </x:c>
      <x:c r="B8" s="184" t="s">
        <x:v>130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2021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2022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222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223</x:v>
      </x:c>
      <x:c r="B7" s="83" t="s">
        <x:v>6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  <x:c r="I10" s="2" t="n">
        <x:v>2022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