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W16" i="9"/>
  <x:c r="X16" i="9"/>
  <x:c r="Y16" i="9"/>
  <x:c r="W17" i="9"/>
  <x:c r="X17" i="9"/>
  <x:c r="Y17" i="9"/>
  <x:c r="W18" i="9"/>
  <x:c r="X18" i="9"/>
  <x:c r="Y18" i="9"/>
  <x:c r="K19" i="9"/>
  <x:c r="L19" i="9"/>
  <x:c r="M19" i="9"/>
  <x:c r="N19" i="9"/>
  <x:c r="O19" i="9"/>
  <x:c r="P19" i="9"/>
  <x:c r="Q19" i="9"/>
  <x:c r="R19" i="9"/>
  <x:c r="S19" i="9"/>
  <x:c r="T19" i="9"/>
  <x:c r="U19" i="9"/>
  <x:c r="V19" i="9"/>
  <x:c r="W19" i="9"/>
  <x:c r="X19" i="9"/>
  <x:c r="Y19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I17" i="10"/>
  <x:c r="Q17" i="10"/>
  <x:c r="T17" i="10"/>
  <x:c r="I18" i="10"/>
  <x:c r="Q18" i="10"/>
  <x:c r="T18" i="10"/>
  <x:c r="D19" i="10"/>
  <x:c r="E19" i="10"/>
  <x:c r="F19" i="10"/>
  <x:c r="G19" i="10"/>
  <x:c r="H19" i="10"/>
  <x:c r="I19" i="10"/>
  <x:c r="J19" i="10"/>
  <x:c r="K19" i="10"/>
  <x:c r="L19" i="10"/>
  <x:c r="M19" i="10"/>
  <x:c r="N19" i="10"/>
  <x:c r="O19" i="10"/>
  <x:c r="P19" i="10"/>
  <x:c r="Q19" i="10"/>
  <x:c r="R19" i="10"/>
  <x:c r="S19" i="10"/>
  <x:c r="T19" i="10"/>
  <x:c r="W19" i="10"/>
  <x:c r="X19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J17" i="11"/>
  <x:c r="N17" i="11"/>
  <x:c r="V17" i="11"/>
  <x:c r="J18" i="11"/>
  <x:c r="N18" i="11"/>
  <x:c r="V18" i="11"/>
  <x:c r="F19" i="11"/>
  <x:c r="G19" i="11"/>
  <x:c r="H19" i="11"/>
  <x:c r="I19" i="11"/>
  <x:c r="J19" i="11"/>
  <x:c r="K19" i="11"/>
  <x:c r="L19" i="11"/>
  <x:c r="M19" i="11"/>
  <x:c r="N19" i="11"/>
  <x:c r="O19" i="11"/>
  <x:c r="P19" i="11"/>
  <x:c r="Q19" i="11"/>
  <x:c r="R19" i="11"/>
  <x:c r="S19" i="11"/>
  <x:c r="T19" i="11"/>
  <x:c r="U19" i="11"/>
  <x:c r="V19" i="11"/>
  <x:c r="W19" i="11"/>
  <x:c r="X19" i="11"/>
  <x:c r="Y19" i="11"/>
  <x:c r="J24" i="11"/>
  <x:c r="N24" i="11"/>
  <x:c r="F26" i="11"/>
  <x:c r="G26" i="11"/>
  <x:c r="H26" i="11"/>
  <x:c r="I26" i="11"/>
  <x:c r="J26" i="11"/>
  <x:c r="K26" i="11"/>
  <x:c r="L26" i="11"/>
  <x:c r="M26" i="11"/>
  <x:c r="N26" i="11"/>
  <x:c r="D19" i="12"/>
  <x:c r="E19" i="12"/>
  <x:c r="F19" i="12"/>
  <x:c r="H19" i="12"/>
  <x:c r="J19" i="12"/>
</x:calcChain>
</file>

<file path=xl/sharedStrings.xml><?xml version="1.0" encoding="utf-8"?>
<x:sst xmlns:x="http://schemas.openxmlformats.org/spreadsheetml/2006/main" count="252" uniqueCount="252">
  <x:si>
    <x:t>Part A - District-Level Information</x:t>
  </x:si>
  <x:si>
    <x:t>School District Name</x:t>
  </x:si>
  <x:si>
    <x:t>Webster</x:t>
  </x:si>
  <x:si>
    <x:t>BEDS Code</x:t>
  </x:si>
  <x:si>
    <x:t>261901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</x:si>
  <x:si>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</x:si>
  <x:si>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</x:si>
  <x:si>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</x:si>
  <x:si>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</x:si>
  <x:si>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</x:si>
  <x:si>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Brian Freeman</x:t>
  </x:si>
  <x:si>
    <x:t>Street Address Line 1</x:t>
  </x:si>
  <x:si>
    <x:t>119 South Avenue</x:t>
  </x:si>
  <x:si>
    <x:t>Title of Contact</x:t>
  </x:si>
  <x:si>
    <x:t>Assistant Superintendent for Business</x:t>
  </x:si>
  <x:si>
    <x:t>Street Address Line 2</x:t>
  </x:si>
  <x:si>
    <x:t/>
  </x:si>
  <x:si>
    <x:t>Email Address</x:t>
  </x:si>
  <x:si>
    <x:t>brian_freeman@webstercsd.org</x:t>
  </x:si>
  <x:si>
    <x:t>City</x:t>
  </x:si>
  <x:si>
    <x:t>Phone Number</x:t>
  </x:si>
  <x:si>
    <x:t>5852160017</x:t>
  </x:si>
  <x:si>
    <x:t>Zip Code</x:t>
  </x:si>
  <x:si>
    <x:t>14580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</x:si>
  <x:si>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</x:si>
  <x:si>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</x:si>
  <x:si>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</x:si>
  <x:si>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</x:si>
  <x:si>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</x:si>
  <x:si>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</x:si>
  <x:si>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</x:si>
  <x:si>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</x:si>
  <x:si>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</x:si>
  <x:si>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</x:si>
  <x:si>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</x:si>
  <x:si>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</x:si>
  <x:si>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</x:si>
  <x:si>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</x:si>
  <x:si>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</x:si>
  <x:si>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</x:si>
  <x:si>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</x:si>
  <x:si>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</x:si>
  <x:si>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</x:si>
  <x:si>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</x:si>
  <x:si>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</x:si>
  <x:si>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</x:si>
  <x:si>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</x:si>
  <x:si>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</x:si>
  <x:si>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</x:si>
  <x:si>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</x:si>
  <x:si>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</x:si>
  <x:si>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</x:si>
  <x:si>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</x:si>
  <x:si>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</x:si>
  <x:si>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</x:si>
  <x:si>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</x:si>
  <x:si>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</x:si>
  <x:si>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</x:si>
  <x:si>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</x:si>
  <x:si>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</x:si>
  <x:si>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</x:si>
  <x:si>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</x:si>
  <x:si>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</x:si>
  <x:si>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</x:si>
  <x:si>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</x:si>
  <x:si>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</x:si>
  <x:si>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</x:si>
  <x:si>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</x:si>
  <x:si>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</x:si>
  <x:si>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</x:si>
  <x:si>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</x:si>
  <x:si>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</x:si>
  <x:si>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</x:si>
  <x:si>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</x:si>
  <x:si>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</x:si>
  <x:si>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</x:si>
  <x:si>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</x:si>
  <x:si>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</x:si>
  <x:si>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</x:si>
  <x:si>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</x:si>
  <x:si>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</x:si>
  <x:si>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</x:si>
  <x:si>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</x:si>
  <x:si>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</x:si>
  <x:si>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</x:si>
  <x:si>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</x:si>
  <x:si>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</x:si>
  <x:si>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</x:si>
  <x:si>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</x:si>
  <x:si>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</x:si>
  <x:si>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</x:si>
  <x:si>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</x:si>
  <x:si>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</x:si>
  <x:si>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</x:si>
  <x:si>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</x:si>
  <x:si>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</x:si>
  <x:si>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</x:si>
  <x:si>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</x:si>
  <x:si>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</x:si>
  <x:si>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</x:si>
  <x:si>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</x:si>
  <x:si>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</x:si>
  <x:si>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</x:si>
  <x:si>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</x:si>
  <x:si>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</x:si>
  <x:si>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</x:si>
  <x:si>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</x:si>
  <x:si>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</x:si>
  <x:si>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</x:si>
  <x:si>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</x:si>
  <x:si>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</x:si>
  <x:si>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</x:si>
  <x:si>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</x:si>
  <x:si>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</x:si>
  <x:si>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</x:si>
  <x:si>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</x:si>
  <x:si>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</x:si>
  <x:si>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</x:si>
  <x:si>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</x:si>
  <x:si>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</x:si>
  <x:si>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</x:si>
  <x:si>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</x:si>
  <x:si>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</x:si>
  <x:si>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</x:si>
  <x:si>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</x:si>
  <x:si>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</x:si>
  <x:si>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</x:si>
  <x:si>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</x:si>
  <x:si>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</x:si>
  <x:si>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</x:si>
  <x:si>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261901060002</x:t>
  </x:si>
  <x:si>
    <x:t>DEWITT ROAD ELEMENTARY SCHOOL</x:t>
  </x:si>
  <x:si>
    <x:t>Elementary School</x:t>
  </x:si>
  <x:si>
    <x:t>Pre-K</x:t>
  </x:si>
  <x:si>
    <x:t>5</x:t>
  </x:si>
  <x:si>
    <x:t>Yes</x:t>
  </x:si>
  <x:si>
    <x:t>No</x:t>
  </x:si>
  <x:si>
    <x:t>261901060003</x:t>
  </x:si>
  <x:si>
    <x:t>KLEM ROAD NORTH ELEMENTARY SCHOOL</x:t>
  </x:si>
  <x:si>
    <x:t>261901060004</x:t>
  </x:si>
  <x:si>
    <x:t>PLANK ROAD NORTH ELEMENTARY SCHOOL</x:t>
  </x:si>
  <x:si>
    <x:t>261901060006</x:t>
  </x:si>
  <x:si>
    <x:t>STATE ROAD ELEMENTARY SCHOOL</x:t>
  </x:si>
  <x:si>
    <x:t>261901060007</x:t>
  </x:si>
  <x:si>
    <x:t>SPRY MIDDLE SCHOOL</x:t>
  </x:si>
  <x:si>
    <x:t>Middle/Junior High School</x:t>
  </x:si>
  <x:si>
    <x:t>6</x:t>
  </x:si>
  <x:si>
    <x:t>8</x:t>
  </x:si>
  <x:si>
    <x:t>261901060009</x:t>
  </x:si>
  <x:si>
    <x:t>WEBSTER-SCHROEDER HIGH SCHOOL</x:t>
  </x:si>
  <x:si>
    <x:t>Senior High School</x:t>
  </x:si>
  <x:si>
    <x:t>9</x:t>
  </x:si>
  <x:si>
    <x:t>12</x:t>
  </x:si>
  <x:si>
    <x:t>261901060010</x:t>
  </x:si>
  <x:si>
    <x:t>WILLINK MIDDLE SCHOOL</x:t>
  </x:si>
  <x:si>
    <x:t>261901060011</x:t>
  </x:si>
  <x:si>
    <x:t>PLANK ROAD SOUTH ELEMENTARY SCHOOL</x:t>
  </x:si>
  <x:si>
    <x:t>261901060013</x:t>
  </x:si>
  <x:si>
    <x:t>KLEM ROAD SOUTH ELEMENTARY SCHOOL</x:t>
  </x:si>
  <x:si>
    <x:t>261901060014</x:t>
  </x:si>
  <x:si>
    <x:t>SCHLEGEL ROAD ELEMENTARY SCHOOL</x:t>
  </x:si>
  <x:si>
    <x:t>261901060015</x:t>
  </x:si>
  <x:si>
    <x:t>THOMAS HIGH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</x:si>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</x:sst>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188814445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8785458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3343686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340000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12743129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3343686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906754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8375283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2770827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125000</x:v>
      </x:c>
      <x:c r="E33" s="10" t="n">
        <x:v>0</x:v>
      </x:c>
      <x:c r="F33" s="7" t="n">
        <x:v>12</x:v>
      </x:c>
      <x:c r="G33" s="132" t="n">
        <x:v>10416.6666666667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194400</x:v>
      </x:c>
      <x:c r="F36" s="7" t="n">
        <x:v>36</x:v>
      </x:c>
      <x:c r="G36" s="132" t="n">
        <x:v>5400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5200000</x:v>
      </x:c>
      <x:c r="E37" s="10" t="n">
        <x:v>0</x:v>
      </x:c>
      <x:c r="F37" s="7" t="n">
        <x:v>50</x:v>
      </x:c>
      <x:c r="G37" s="132" t="n">
        <x:v>104000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1925000</x:v>
      </x:c>
      <x:c r="E38" s="10" t="n">
        <x:v>0</x:v>
      </x:c>
      <x:c r="F38" s="7" t="n">
        <x:v>42</x:v>
      </x:c>
      <x:c r="G38" s="132" t="n">
        <x:v>45833.3333333333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8300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270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170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26435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1673328</x:v>
      </x:c>
      <x:c r="E63" s="10" t="n">
        <x:v>0</x:v>
      </x:c>
      <x:c r="F63" s="84" t="n">
        <x:v>22</x:v>
      </x:c>
      <x:c r="G63" s="132" t="n">
        <x:v>76060.3636363636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12014744</x:v>
      </x:c>
      <x:c r="E64" s="10" t="n">
        <x:v>0</x:v>
      </x:c>
      <x:c r="F64" s="84" t="n">
        <x:v>140</x:v>
      </x:c>
      <x:c r="G64" s="132" t="n">
        <x:v>85819.6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3217438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3656129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2540302</x:v>
      </x:c>
      <x:c r="E72" s="10" t="n">
        <x:v>0</x:v>
      </x:c>
      <x:c r="F72" s="84" t="n">
        <x:v>20</x:v>
      </x:c>
      <x:c r="G72" s="132" t="n">
        <x:v>127015.1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245000</x:v>
      </x:c>
      <x:c r="E74" s="10" t="n">
        <x:v>0</x:v>
      </x:c>
      <x:c r="F74" s="84" t="n">
        <x:v>1000</x:v>
      </x:c>
      <x:c r="G74" s="132" t="n">
        <x:v>245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100000</x:v>
      </x:c>
      <x:c r="E75" s="10" t="n">
        <x:v>0</x:v>
      </x:c>
      <x:c r="F75" s="84" t="n">
        <x:v>1</x:v>
      </x:c>
      <x:c r="G75" s="132" t="n">
        <x:v>100000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265000</x:v>
      </x:c>
      <x:c r="E76" s="10" t="n">
        <x:v>0</x:v>
      </x:c>
      <x:c r="F76" s="84" t="n">
        <x:v>25</x:v>
      </x:c>
      <x:c r="G76" s="132" t="n">
        <x:v>10600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3692994</x:v>
      </x:c>
      <x:c r="E77" s="10" t="n">
        <x:v>0</x:v>
      </x:c>
      <x:c r="F77" s="84" t="n">
        <x:v>25</x:v>
      </x:c>
      <x:c r="G77" s="132" t="n">
        <x:v>147719.76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2458684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7256022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48562520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96665414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550</x:v>
      </x:c>
      <x:c r="L8" s="107" t="n">
        <x:v>18</x:v>
      </x:c>
      <x:c r="M8" s="107" t="n">
        <x:v>25</x:v>
      </x:c>
      <x:c r="N8" s="107" t="n">
        <x:v>108</x:v>
      </x:c>
      <x:c r="O8" s="107" t="n">
        <x:v>0</x:v>
      </x:c>
      <x:c r="P8" s="107" t="n">
        <x:v>56</x:v>
      </x:c>
      <x:c r="Q8" s="108" t="n">
        <x:v>1</x:v>
      </x:c>
      <x:c r="R8" s="108" t="n">
        <x:v>29</x:v>
      </x:c>
      <x:c r="S8" s="108" t="n">
        <x:v>15</x:v>
      </x:c>
      <x:c r="T8" s="108" t="n">
        <x:v>2</x:v>
      </x:c>
      <x:c r="U8" s="108" t="n">
        <x:v>13</x:v>
      </x:c>
      <x:c r="V8" s="108" t="n">
        <x:v>0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132</x:v>
      </x:c>
      <x:c r="E9" s="170" t="s">
        <x:v>133</x:v>
      </x:c>
      <x:c r="F9" s="170" t="s">
        <x:v>134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500</x:v>
      </x:c>
      <x:c r="L9" s="107" t="n">
        <x:v>54</x:v>
      </x:c>
      <x:c r="M9" s="107" t="n">
        <x:v>25</x:v>
      </x:c>
      <x:c r="N9" s="107" t="n">
        <x:v>100</x:v>
      </x:c>
      <x:c r="O9" s="107" t="n">
        <x:v>36</x:v>
      </x:c>
      <x:c r="P9" s="107" t="n">
        <x:v>51</x:v>
      </x:c>
      <x:c r="Q9" s="108" t="n">
        <x:v>1</x:v>
      </x:c>
      <x:c r="R9" s="108" t="n">
        <x:v>25</x:v>
      </x:c>
      <x:c r="S9" s="108" t="n">
        <x:v>18</x:v>
      </x:c>
      <x:c r="T9" s="108" t="n">
        <x:v>2</x:v>
      </x:c>
      <x:c r="U9" s="108" t="n">
        <x:v>15</x:v>
      </x:c>
      <x:c r="V9" s="108" t="n">
        <x:v>0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139</x:v>
      </x:c>
      <x:c r="B10" s="168" t="s">
        <x:v>140</x:v>
      </x:c>
      <x:c r="C10" s="167" t="s">
        <x:v>16</x:v>
      </x:c>
      <x:c r="D10" s="169" t="s">
        <x:v>132</x:v>
      </x:c>
      <x:c r="E10" s="170" t="s">
        <x:v>133</x:v>
      </x:c>
      <x:c r="F10" s="170" t="s">
        <x:v>134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520</x:v>
      </x:c>
      <x:c r="L10" s="107" t="n">
        <x:v>90</x:v>
      </x:c>
      <x:c r="M10" s="107" t="n">
        <x:v>24</x:v>
      </x:c>
      <x:c r="N10" s="107" t="n">
        <x:v>153</x:v>
      </x:c>
      <x:c r="O10" s="107" t="n">
        <x:v>24</x:v>
      </x:c>
      <x:c r="P10" s="107" t="n">
        <x:v>53</x:v>
      </x:c>
      <x:c r="Q10" s="108" t="n">
        <x:v>2</x:v>
      </x:c>
      <x:c r="R10" s="108" t="n">
        <x:v>26</x:v>
      </x:c>
      <x:c r="S10" s="108" t="n">
        <x:v>16</x:v>
      </x:c>
      <x:c r="T10" s="108" t="n">
        <x:v>2</x:v>
      </x:c>
      <x:c r="U10" s="108" t="n">
        <x:v>15</x:v>
      </x:c>
      <x:c r="V10" s="108" t="n">
        <x:v>0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141</x:v>
      </x:c>
      <x:c r="B11" s="168" t="s">
        <x:v>142</x:v>
      </x:c>
      <x:c r="C11" s="167" t="s">
        <x:v>16</x:v>
      </x:c>
      <x:c r="D11" s="169" t="s">
        <x:v>132</x:v>
      </x:c>
      <x:c r="E11" s="170" t="s">
        <x:v>133</x:v>
      </x:c>
      <x:c r="F11" s="170" t="s">
        <x:v>134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520</x:v>
      </x:c>
      <x:c r="L11" s="107" t="n">
        <x:v>36</x:v>
      </x:c>
      <x:c r="M11" s="107" t="n">
        <x:v>24</x:v>
      </x:c>
      <x:c r="N11" s="107" t="n">
        <x:v>149</x:v>
      </x:c>
      <x:c r="O11" s="107" t="n">
        <x:v>24</x:v>
      </x:c>
      <x:c r="P11" s="107" t="n">
        <x:v>53</x:v>
      </x:c>
      <x:c r="Q11" s="108" t="n">
        <x:v>3</x:v>
      </x:c>
      <x:c r="R11" s="108" t="n">
        <x:v>24</x:v>
      </x:c>
      <x:c r="S11" s="108" t="n">
        <x:v>17</x:v>
      </x:c>
      <x:c r="T11" s="108" t="n">
        <x:v>2</x:v>
      </x:c>
      <x:c r="U11" s="108" t="n">
        <x:v>19</x:v>
      </x:c>
      <x:c r="V11" s="108" t="n">
        <x:v>0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143</x:v>
      </x:c>
      <x:c r="B12" s="168" t="s">
        <x:v>144</x:v>
      </x:c>
      <x:c r="C12" s="167" t="s">
        <x:v>16</x:v>
      </x:c>
      <x:c r="D12" s="169" t="s">
        <x:v>145</x:v>
      </x:c>
      <x:c r="E12" s="170" t="s">
        <x:v>146</x:v>
      </x:c>
      <x:c r="F12" s="170" t="s">
        <x:v>147</x:v>
      </x:c>
      <x:c r="G12" s="170" t="s">
        <x:v>135</x:v>
      </x:c>
      <x:c r="H12" s="170" t="s">
        <x:v>16</x:v>
      </x:c>
      <x:c r="I12" s="170" t="s">
        <x:v>136</x:v>
      </x:c>
      <x:c r="J12" s="106" t="n"/>
      <x:c r="K12" s="107" t="n">
        <x:v>1000</x:v>
      </x:c>
      <x:c r="L12" s="107" t="n">
        <x:v>0</x:v>
      </x:c>
      <x:c r="M12" s="107" t="n">
        <x:v>0</x:v>
      </x:c>
      <x:c r="N12" s="107" t="n">
        <x:v>238</x:v>
      </x:c>
      <x:c r="O12" s="107" t="n">
        <x:v>21</x:v>
      </x:c>
      <x:c r="P12" s="107" t="n">
        <x:v>100</x:v>
      </x:c>
      <x:c r="Q12" s="108" t="n">
        <x:v>6</x:v>
      </x:c>
      <x:c r="R12" s="108" t="n">
        <x:v>64</x:v>
      </x:c>
      <x:c r="S12" s="108" t="n">
        <x:v>26</x:v>
      </x:c>
      <x:c r="T12" s="108" t="n">
        <x:v>4</x:v>
      </x:c>
      <x:c r="U12" s="108" t="n">
        <x:v>30.5</x:v>
      </x:c>
      <x:c r="V12" s="108" t="n">
        <x:v>0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148</x:v>
      </x:c>
      <x:c r="B13" s="168" t="s">
        <x:v>149</x:v>
      </x:c>
      <x:c r="C13" s="167" t="s">
        <x:v>16</x:v>
      </x:c>
      <x:c r="D13" s="169" t="s">
        <x:v>150</x:v>
      </x:c>
      <x:c r="E13" s="170" t="s">
        <x:v>151</x:v>
      </x:c>
      <x:c r="F13" s="170" t="s">
        <x:v>152</x:v>
      </x:c>
      <x:c r="G13" s="170" t="s">
        <x:v>135</x:v>
      </x:c>
      <x:c r="H13" s="170" t="s">
        <x:v>16</x:v>
      </x:c>
      <x:c r="I13" s="170" t="s">
        <x:v>136</x:v>
      </x:c>
      <x:c r="J13" s="106" t="n"/>
      <x:c r="K13" s="107" t="n">
        <x:v>1350</x:v>
      </x:c>
      <x:c r="L13" s="107" t="n">
        <x:v>0</x:v>
      </x:c>
      <x:c r="M13" s="107" t="n">
        <x:v>0</x:v>
      </x:c>
      <x:c r="N13" s="107" t="n">
        <x:v>315</x:v>
      </x:c>
      <x:c r="O13" s="107" t="n">
        <x:v>28</x:v>
      </x:c>
      <x:c r="P13" s="107" t="n">
        <x:v>136</x:v>
      </x:c>
      <x:c r="Q13" s="108" t="n">
        <x:v>7</x:v>
      </x:c>
      <x:c r="R13" s="108" t="n">
        <x:v>86</x:v>
      </x:c>
      <x:c r="S13" s="108" t="n">
        <x:v>25</x:v>
      </x:c>
      <x:c r="T13" s="108" t="n">
        <x:v>5</x:v>
      </x:c>
      <x:c r="U13" s="108" t="n">
        <x:v>34.5</x:v>
      </x:c>
      <x:c r="V13" s="108" t="n">
        <x:v>0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153</x:v>
      </x:c>
      <x:c r="B14" s="168" t="s">
        <x:v>154</x:v>
      </x:c>
      <x:c r="C14" s="167" t="s">
        <x:v>16</x:v>
      </x:c>
      <x:c r="D14" s="169" t="s">
        <x:v>145</x:v>
      </x:c>
      <x:c r="E14" s="170" t="s">
        <x:v>146</x:v>
      </x:c>
      <x:c r="F14" s="170" t="s">
        <x:v>147</x:v>
      </x:c>
      <x:c r="G14" s="170" t="s">
        <x:v>135</x:v>
      </x:c>
      <x:c r="H14" s="170" t="s">
        <x:v>16</x:v>
      </x:c>
      <x:c r="I14" s="170" t="s">
        <x:v>136</x:v>
      </x:c>
      <x:c r="J14" s="106" t="n"/>
      <x:c r="K14" s="107" t="n">
        <x:v>1000</x:v>
      </x:c>
      <x:c r="L14" s="107" t="n">
        <x:v>0</x:v>
      </x:c>
      <x:c r="M14" s="107" t="n">
        <x:v>0</x:v>
      </x:c>
      <x:c r="N14" s="107" t="n">
        <x:v>232</x:v>
      </x:c>
      <x:c r="O14" s="107" t="n">
        <x:v>17</x:v>
      </x:c>
      <x:c r="P14" s="107" t="n">
        <x:v>110</x:v>
      </x:c>
      <x:c r="Q14" s="108" t="n">
        <x:v>0</x:v>
      </x:c>
      <x:c r="R14" s="108" t="n">
        <x:v>71</x:v>
      </x:c>
      <x:c r="S14" s="108" t="n">
        <x:v>28</x:v>
      </x:c>
      <x:c r="T14" s="108" t="n">
        <x:v>5</x:v>
      </x:c>
      <x:c r="U14" s="108" t="n">
        <x:v>29.5</x:v>
      </x:c>
      <x:c r="V14" s="108" t="n">
        <x:v>0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167" t="s">
        <x:v>155</x:v>
      </x:c>
      <x:c r="B15" s="168" t="s">
        <x:v>156</x:v>
      </x:c>
      <x:c r="C15" s="167" t="s">
        <x:v>16</x:v>
      </x:c>
      <x:c r="D15" s="169" t="s">
        <x:v>132</x:v>
      </x:c>
      <x:c r="E15" s="170" t="s">
        <x:v>133</x:v>
      </x:c>
      <x:c r="F15" s="170" t="s">
        <x:v>134</x:v>
      </x:c>
      <x:c r="G15" s="170" t="s">
        <x:v>135</x:v>
      </x:c>
      <x:c r="H15" s="170" t="s">
        <x:v>16</x:v>
      </x:c>
      <x:c r="I15" s="170" t="s">
        <x:v>136</x:v>
      </x:c>
      <x:c r="J15" s="106" t="n"/>
      <x:c r="K15" s="107" t="n">
        <x:v>600</x:v>
      </x:c>
      <x:c r="L15" s="107" t="n">
        <x:v>18</x:v>
      </x:c>
      <x:c r="M15" s="107" t="n">
        <x:v>28</x:v>
      </x:c>
      <x:c r="N15" s="107" t="n">
        <x:v>80</x:v>
      </x:c>
      <x:c r="O15" s="107" t="n">
        <x:v>11</x:v>
      </x:c>
      <x:c r="P15" s="107" t="n">
        <x:v>61</x:v>
      </x:c>
      <x:c r="Q15" s="108" t="n">
        <x:v>0</x:v>
      </x:c>
      <x:c r="R15" s="108" t="n">
        <x:v>32</x:v>
      </x:c>
      <x:c r="S15" s="108" t="n">
        <x:v>15</x:v>
      </x:c>
      <x:c r="T15" s="108" t="n">
        <x:v>2</x:v>
      </x:c>
      <x:c r="U15" s="108" t="n">
        <x:v>12</x:v>
      </x:c>
      <x:c r="V15" s="108" t="n">
        <x:v>0</x:v>
      </x:c>
      <x:c r="W15" s="128">
        <x:f>SUM(Q15:V15)</x:f>
      </x:c>
      <x:c r="X15" s="128">
        <x:f>SUM(Q15:R15)</x:f>
      </x:c>
      <x:c r="Y15" s="130">
        <x:f>SUM(S15:V15)</x:f>
      </x:c>
    </x:row>
    <x:row r="16" spans="1:25" s="6" customFormat="1">
      <x:c r="A16" s="167" t="s">
        <x:v>157</x:v>
      </x:c>
      <x:c r="B16" s="168" t="s">
        <x:v>158</x:v>
      </x:c>
      <x:c r="C16" s="167" t="s">
        <x:v>16</x:v>
      </x:c>
      <x:c r="D16" s="169" t="s">
        <x:v>132</x:v>
      </x:c>
      <x:c r="E16" s="170" t="s">
        <x:v>133</x:v>
      </x:c>
      <x:c r="F16" s="170" t="s">
        <x:v>134</x:v>
      </x:c>
      <x:c r="G16" s="170" t="s">
        <x:v>135</x:v>
      </x:c>
      <x:c r="H16" s="170" t="s">
        <x:v>16</x:v>
      </x:c>
      <x:c r="I16" s="170" t="s">
        <x:v>136</x:v>
      </x:c>
      <x:c r="J16" s="106" t="n"/>
      <x:c r="K16" s="107" t="n">
        <x:v>540</x:v>
      </x:c>
      <x:c r="L16" s="107" t="n">
        <x:v>18</x:v>
      </x:c>
      <x:c r="M16" s="107" t="n">
        <x:v>25</x:v>
      </x:c>
      <x:c r="N16" s="107" t="n">
        <x:v>159</x:v>
      </x:c>
      <x:c r="O16" s="107" t="n">
        <x:v>30</x:v>
      </x:c>
      <x:c r="P16" s="107" t="n">
        <x:v>55</x:v>
      </x:c>
      <x:c r="Q16" s="108" t="n">
        <x:v>2</x:v>
      </x:c>
      <x:c r="R16" s="108" t="n">
        <x:v>29</x:v>
      </x:c>
      <x:c r="S16" s="108" t="n">
        <x:v>15</x:v>
      </x:c>
      <x:c r="T16" s="108" t="n">
        <x:v>2</x:v>
      </x:c>
      <x:c r="U16" s="108" t="n">
        <x:v>15</x:v>
      </x:c>
      <x:c r="V16" s="108" t="n">
        <x:v>0</x:v>
      </x:c>
      <x:c r="W16" s="128">
        <x:f>SUM(Q16:V16)</x:f>
      </x:c>
      <x:c r="X16" s="128">
        <x:f>SUM(Q16:R16)</x:f>
      </x:c>
      <x:c r="Y16" s="130">
        <x:f>SUM(S16:V16)</x:f>
      </x:c>
    </x:row>
    <x:row r="17" spans="1:25" s="6" customFormat="1">
      <x:c r="A17" s="167" t="s">
        <x:v>159</x:v>
      </x:c>
      <x:c r="B17" s="168" t="s">
        <x:v>160</x:v>
      </x:c>
      <x:c r="C17" s="167" t="s">
        <x:v>16</x:v>
      </x:c>
      <x:c r="D17" s="169" t="s">
        <x:v>132</x:v>
      </x:c>
      <x:c r="E17" s="170" t="s">
        <x:v>133</x:v>
      </x:c>
      <x:c r="F17" s="170" t="s">
        <x:v>134</x:v>
      </x:c>
      <x:c r="G17" s="170" t="s">
        <x:v>135</x:v>
      </x:c>
      <x:c r="H17" s="170" t="s">
        <x:v>16</x:v>
      </x:c>
      <x:c r="I17" s="170" t="s">
        <x:v>136</x:v>
      </x:c>
      <x:c r="J17" s="106" t="n"/>
      <x:c r="K17" s="107" t="n">
        <x:v>420</x:v>
      </x:c>
      <x:c r="L17" s="107" t="n">
        <x:v>36</x:v>
      </x:c>
      <x:c r="M17" s="107" t="n">
        <x:v>19</x:v>
      </x:c>
      <x:c r="N17" s="107" t="n">
        <x:v>123</x:v>
      </x:c>
      <x:c r="O17" s="107" t="n">
        <x:v>0</x:v>
      </x:c>
      <x:c r="P17" s="107" t="n">
        <x:v>50</x:v>
      </x:c>
      <x:c r="Q17" s="108" t="n">
        <x:v>1</x:v>
      </x:c>
      <x:c r="R17" s="108" t="n">
        <x:v>22</x:v>
      </x:c>
      <x:c r="S17" s="108" t="n">
        <x:v>29</x:v>
      </x:c>
      <x:c r="T17" s="108" t="n">
        <x:v>3</x:v>
      </x:c>
      <x:c r="U17" s="108" t="n">
        <x:v>23</x:v>
      </x:c>
      <x:c r="V17" s="108" t="n">
        <x:v>0</x:v>
      </x:c>
      <x:c r="W17" s="128">
        <x:f>SUM(Q17:V17)</x:f>
      </x:c>
      <x:c r="X17" s="128">
        <x:f>SUM(Q17:R17)</x:f>
      </x:c>
      <x:c r="Y17" s="130">
        <x:f>SUM(S17:V17)</x:f>
      </x:c>
    </x:row>
    <x:row r="18" spans="1:25" s="6" customFormat="1">
      <x:c r="A18" s="167" t="s">
        <x:v>161</x:v>
      </x:c>
      <x:c r="B18" s="168" t="s">
        <x:v>162</x:v>
      </x:c>
      <x:c r="C18" s="167" t="s">
        <x:v>16</x:v>
      </x:c>
      <x:c r="D18" s="169" t="s">
        <x:v>150</x:v>
      </x:c>
      <x:c r="E18" s="170" t="s">
        <x:v>151</x:v>
      </x:c>
      <x:c r="F18" s="170" t="s">
        <x:v>152</x:v>
      </x:c>
      <x:c r="G18" s="170" t="s">
        <x:v>135</x:v>
      </x:c>
      <x:c r="H18" s="170" t="s">
        <x:v>16</x:v>
      </x:c>
      <x:c r="I18" s="170" t="s">
        <x:v>136</x:v>
      </x:c>
      <x:c r="J18" s="106" t="n"/>
      <x:c r="K18" s="107" t="n">
        <x:v>1300</x:v>
      </x:c>
      <x:c r="L18" s="107" t="n">
        <x:v>0</x:v>
      </x:c>
      <x:c r="M18" s="107" t="n">
        <x:v>0</x:v>
      </x:c>
      <x:c r="N18" s="107" t="n">
        <x:v>231</x:v>
      </x:c>
      <x:c r="O18" s="107" t="n">
        <x:v>6</x:v>
      </x:c>
      <x:c r="P18" s="107" t="n">
        <x:v>130</x:v>
      </x:c>
      <x:c r="Q18" s="108" t="n">
        <x:v>0</x:v>
      </x:c>
      <x:c r="R18" s="108" t="n">
        <x:v>87</x:v>
      </x:c>
      <x:c r="S18" s="108" t="n">
        <x:v>25</x:v>
      </x:c>
      <x:c r="T18" s="108" t="n">
        <x:v>6</x:v>
      </x:c>
      <x:c r="U18" s="108" t="n">
        <x:v>34.5</x:v>
      </x:c>
      <x:c r="V18" s="108" t="n">
        <x:v>0</x:v>
      </x:c>
      <x:c r="W18" s="128">
        <x:f>SUM(Q18:V18)</x:f>
      </x:c>
      <x:c r="X18" s="128">
        <x:f>SUM(Q18:R18)</x:f>
      </x:c>
      <x:c r="Y18" s="130">
        <x:f>SUM(S18:V18)</x:f>
      </x:c>
    </x:row>
    <x:row r="19" spans="1:25" s="6" customFormat="1">
      <x:c r="A19" s="4" t="s">
        <x:v>163</x:v>
      </x:c>
      <x:c r="B19" s="2" t="s"/>
      <x:c r="C19" s="2" t="s"/>
      <x:c r="D19" s="3" t="s"/>
      <x:c r="E19" s="8" t="s"/>
      <x:c r="F19" s="8" t="s"/>
      <x:c r="G19" s="2" t="s"/>
      <x:c r="H19" s="2" t="s"/>
      <x:c r="I19" s="2" t="s"/>
      <x:c r="J19" s="2" t="s"/>
      <x:c r="K19" s="13">
        <x:f>SUM(K8:K18)</x:f>
      </x:c>
      <x:c r="L19" s="13">
        <x:f>SUM(L8:L18)</x:f>
      </x:c>
      <x:c r="M19" s="13">
        <x:f>SUM(M8:M18)</x:f>
      </x:c>
      <x:c r="N19" s="13">
        <x:f>SUM(N8:N18)</x:f>
      </x:c>
      <x:c r="O19" s="13">
        <x:f>SUM(O8:O18)</x:f>
      </x:c>
      <x:c r="P19" s="13">
        <x:f>SUM(P8:P18)</x:f>
      </x:c>
      <x:c r="Q19" s="79">
        <x:f>SUM(Q8:Q18)</x:f>
      </x:c>
      <x:c r="R19" s="79">
        <x:f>SUM(R8:R18)</x:f>
      </x:c>
      <x:c r="S19" s="79">
        <x:f>SUM(S8:S18)</x:f>
      </x:c>
      <x:c r="T19" s="79">
        <x:f>SUM(T8:T18)</x:f>
      </x:c>
      <x:c r="U19" s="79">
        <x:f>SUM(U8:U18)</x:f>
      </x:c>
      <x:c r="V19" s="79">
        <x:f>SUM(V8:V18)</x:f>
      </x:c>
      <x:c r="W19" s="79">
        <x:f>SUM(W8:W18)</x:f>
      </x:c>
      <x:c r="X19" s="79">
        <x:f>SUM(X8:X18)</x:f>
      </x:c>
      <x:c r="Y19" s="79">
        <x:f>SUM(Y8:Y18)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165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166</x:v>
      </x:c>
      <x:c r="E5" s="175" t="s"/>
      <x:c r="F5" s="175" t="s"/>
      <x:c r="G5" s="175" t="s"/>
      <x:c r="H5" s="175" t="s"/>
      <x:c r="I5" s="176" t="s"/>
      <x:c r="J5" s="177" t="s">
        <x:v>167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168</x:v>
      </x:c>
      <x:c r="S5" s="181" t="s"/>
      <x:c r="T5" s="182" t="s"/>
      <x:c r="U5" s="143" t="s">
        <x:v>169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170</x:v>
      </x:c>
      <x:c r="E6" s="155" t="s"/>
      <x:c r="F6" s="155" t="s"/>
      <x:c r="G6" s="89" t="s"/>
      <x:c r="H6" s="90" t="s"/>
      <x:c r="I6" s="75" t="s"/>
      <x:c r="J6" s="134" t="s">
        <x:v>171</x:v>
      </x:c>
      <x:c r="K6" s="135" t="s"/>
      <x:c r="L6" s="134" t="s">
        <x:v>172</x:v>
      </x:c>
      <x:c r="M6" s="135" t="s"/>
      <x:c r="N6" s="134" t="s">
        <x:v>173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174</x:v>
      </x:c>
      <x:c r="E7" s="100" t="s">
        <x:v>175</x:v>
      </x:c>
      <x:c r="F7" s="100" t="s">
        <x:v>176</x:v>
      </x:c>
      <x:c r="G7" s="113" t="s">
        <x:v>177</x:v>
      </x:c>
      <x:c r="H7" s="183" t="s">
        <x:v>178</x:v>
      </x:c>
      <x:c r="I7" s="113" t="s">
        <x:v>179</x:v>
      </x:c>
      <x:c r="J7" s="113" t="s">
        <x:v>180</x:v>
      </x:c>
      <x:c r="K7" s="183" t="s">
        <x:v>133</x:v>
      </x:c>
      <x:c r="L7" s="113" t="s">
        <x:v>181</x:v>
      </x:c>
      <x:c r="M7" s="183" t="s">
        <x:v>182</x:v>
      </x:c>
      <x:c r="N7" s="113" t="s">
        <x:v>183</x:v>
      </x:c>
      <x:c r="O7" s="183" t="s">
        <x:v>184</x:v>
      </x:c>
      <x:c r="P7" s="183" t="s">
        <x:v>185</x:v>
      </x:c>
      <x:c r="Q7" s="113" t="s">
        <x:v>186</x:v>
      </x:c>
      <x:c r="R7" s="113" t="s">
        <x:v>187</x:v>
      </x:c>
      <x:c r="S7" s="113" t="s">
        <x:v>188</x:v>
      </x:c>
      <x:c r="T7" s="11" t="s">
        <x:v>189</x:v>
      </x:c>
      <x:c r="U7" s="124" t="s">
        <x:v>190</x:v>
      </x:c>
      <x:c r="V7" s="124" t="s">
        <x:v>191</x:v>
      </x:c>
      <x:c r="W7" s="124" t="s">
        <x:v>192</x:v>
      </x:c>
      <x:c r="X7" s="124" t="s">
        <x:v>193</x:v>
      </x:c>
      <x:c r="Y7" s="124" t="s">
        <x:v>194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2150529</x:v>
      </x:c>
      <x:c r="E8" s="81" t="n">
        <x:v>2413422</x:v>
      </x:c>
      <x:c r="F8" s="116" t="n">
        <x:v>1950240.78470917</x:v>
      </x:c>
      <x:c r="G8" s="81" t="n">
        <x:v>372410</x:v>
      </x:c>
      <x:c r="H8" s="81" t="n">
        <x:v>155062</x:v>
      </x:c>
      <x:c r="I8" s="117">
        <x:f>SUM(D8:H8)</x:f>
      </x:c>
      <x:c r="J8" s="81" t="n">
        <x:v>5037345</x:v>
      </x:c>
      <x:c r="K8" s="81" t="n">
        <x:v>81900</x:v>
      </x:c>
      <x:c r="L8" s="81" t="n">
        <x:v>647153</x:v>
      </x:c>
      <x:c r="M8" s="81" t="n">
        <x:v>14286</x:v>
      </x:c>
      <x:c r="N8" s="81" t="n">
        <x:v>450219</x:v>
      </x:c>
      <x:c r="O8" s="81" t="n">
        <x:v>447801</x:v>
      </x:c>
      <x:c r="P8" s="81" t="n">
        <x:v>362960</x:v>
      </x:c>
      <x:c r="Q8" s="117">
        <x:f>SUM(J8:P8)</x:f>
      </x:c>
      <x:c r="R8" s="81" t="n">
        <x:v>6476126</x:v>
      </x:c>
      <x:c r="S8" s="81" t="n">
        <x:v>565539</x:v>
      </x:c>
      <x:c r="T8" s="59">
        <x:f>SUM('Part C'!$R8:$S8)</x:f>
      </x:c>
      <x:c r="U8" s="81" t="n">
        <x:v>10920.9544688027</x:v>
      </x:c>
      <x:c r="V8" s="81" t="n">
        <x:v>953.691399662732</x:v>
      </x:c>
      <x:c r="W8" s="81" t="n">
        <x:v>2520323.00549199</x:v>
      </x:c>
      <x:c r="X8" s="81" t="n">
        <x:v>9561988.00549199</x:v>
      </x:c>
      <x:c r="Y8" s="12" t="n">
        <x:v>16124.7689805936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1796982</x:v>
      </x:c>
      <x:c r="E9" s="81" t="n">
        <x:v>2512139</x:v>
      </x:c>
      <x:c r="F9" s="116" t="n">
        <x:v>1841348.32307507</x:v>
      </x:c>
      <x:c r="G9" s="81" t="n">
        <x:v>338554</x:v>
      </x:c>
      <x:c r="H9" s="81" t="n">
        <x:v>166237</x:v>
      </x:c>
      <x:c r="I9" s="117">
        <x:f>SUM(D9:H9)</x:f>
      </x:c>
      <x:c r="J9" s="81" t="n">
        <x:v>4679069</x:v>
      </x:c>
      <x:c r="K9" s="81" t="n">
        <x:v>245700</x:v>
      </x:c>
      <x:c r="L9" s="81" t="n">
        <x:v>661053</x:v>
      </x:c>
      <x:c r="M9" s="81" t="n">
        <x:v>14286</x:v>
      </x:c>
      <x:c r="N9" s="81" t="n">
        <x:v>411952</x:v>
      </x:c>
      <x:c r="O9" s="81" t="n">
        <x:v>407092</x:v>
      </x:c>
      <x:c r="P9" s="81" t="n">
        <x:v>236108</x:v>
      </x:c>
      <x:c r="Q9" s="117">
        <x:f>SUM(J9:P9)</x:f>
      </x:c>
      <x:c r="R9" s="81" t="n">
        <x:v>6141133</x:v>
      </x:c>
      <x:c r="S9" s="81" t="n">
        <x:v>514127</x:v>
      </x:c>
      <x:c r="T9" s="59">
        <x:f>SUM('Part C'!$R9:$S9)</x:f>
      </x:c>
      <x:c r="U9" s="81" t="n">
        <x:v>10606.4473229706</x:v>
      </x:c>
      <x:c r="V9" s="81" t="n">
        <x:v>887.956822107081</x:v>
      </x:c>
      <x:c r="W9" s="81" t="n">
        <x:v>2460821.2819222</x:v>
      </x:c>
      <x:c r="X9" s="81" t="n">
        <x:v>9116081.2819222</x:v>
      </x:c>
      <x:c r="Y9" s="12" t="n">
        <x:v>15744.5272572059</x:v>
      </x:c>
    </x:row>
    <x:row r="10" spans="1:25" s="6" customFormat="1">
      <x:c r="A10" s="184" t="s">
        <x:v>139</x:v>
      </x:c>
      <x:c r="B10" s="184" t="s">
        <x:v>140</x:v>
      </x:c>
      <x:c r="C10" s="184" t="s">
        <x:v>16</x:v>
      </x:c>
      <x:c r="D10" s="81" t="n">
        <x:v>2376170</x:v>
      </x:c>
      <x:c r="E10" s="81" t="n">
        <x:v>2729758</x:v>
      </x:c>
      <x:c r="F10" s="116" t="n">
        <x:v>2181835.2189558</x:v>
      </x:c>
      <x:c r="G10" s="81" t="n">
        <x:v>352096</x:v>
      </x:c>
      <x:c r="H10" s="81" t="n">
        <x:v>98303</x:v>
      </x:c>
      <x:c r="I10" s="117">
        <x:f>SUM(D10:H10)</x:f>
      </x:c>
      <x:c r="J10" s="81" t="n">
        <x:v>5305074</x:v>
      </x:c>
      <x:c r="K10" s="81" t="n">
        <x:v>409500</x:v>
      </x:c>
      <x:c r="L10" s="81" t="n">
        <x:v>803877</x:v>
      </x:c>
      <x:c r="M10" s="81" t="n">
        <x:v>14286</x:v>
      </x:c>
      <x:c r="N10" s="81" t="n">
        <x:v>445021</x:v>
      </x:c>
      <x:c r="O10" s="81" t="n">
        <x:v>423375</x:v>
      </x:c>
      <x:c r="P10" s="81" t="n">
        <x:v>337029</x:v>
      </x:c>
      <x:c r="Q10" s="117">
        <x:f>SUM(J10:P10)</x:f>
      </x:c>
      <x:c r="R10" s="81" t="n">
        <x:v>7203469</x:v>
      </x:c>
      <x:c r="S10" s="81" t="n">
        <x:v>534692</x:v>
      </x:c>
      <x:c r="T10" s="59">
        <x:f>SUM('Part C'!$R10:$S10)</x:f>
      </x:c>
      <x:c r="U10" s="81" t="n">
        <x:v>11361.9384858044</x:v>
      </x:c>
      <x:c r="V10" s="81" t="n">
        <x:v>843.362776025237</x:v>
      </x:c>
      <x:c r="W10" s="81" t="n">
        <x:v>2694578.05308924</x:v>
      </x:c>
      <x:c r="X10" s="81" t="n">
        <x:v>10432739.0530892</x:v>
      </x:c>
      <x:c r="Y10" s="12" t="n">
        <x:v>16455.4243739578</x:v>
      </x:c>
    </x:row>
    <x:row r="11" spans="1:25" s="6" customFormat="1">
      <x:c r="A11" s="184" t="s">
        <x:v>141</x:v>
      </x:c>
      <x:c r="B11" s="184" t="s">
        <x:v>142</x:v>
      </x:c>
      <x:c r="C11" s="184" t="s">
        <x:v>16</x:v>
      </x:c>
      <x:c r="D11" s="81" t="n">
        <x:v>1970979</x:v>
      </x:c>
      <x:c r="E11" s="81" t="n">
        <x:v>2603064</x:v>
      </x:c>
      <x:c r="F11" s="116" t="n">
        <x:v>1954553.23898383</x:v>
      </x:c>
      <x:c r="G11" s="81" t="n">
        <x:v>352096</x:v>
      </x:c>
      <x:c r="H11" s="81" t="n">
        <x:v>94474</x:v>
      </x:c>
      <x:c r="I11" s="117">
        <x:f>SUM(D11:H11)</x:f>
      </x:c>
      <x:c r="J11" s="81" t="n">
        <x:v>5040992</x:v>
      </x:c>
      <x:c r="K11" s="81" t="n">
        <x:v>163800</x:v>
      </x:c>
      <x:c r="L11" s="81" t="n">
        <x:v>585575</x:v>
      </x:c>
      <x:c r="M11" s="81" t="n">
        <x:v>14286</x:v>
      </x:c>
      <x:c r="N11" s="81" t="n">
        <x:v>448989</x:v>
      </x:c>
      <x:c r="O11" s="81" t="n">
        <x:v>423375</x:v>
      </x:c>
      <x:c r="P11" s="81" t="n">
        <x:v>298149</x:v>
      </x:c>
      <x:c r="Q11" s="117">
        <x:f>SUM(J11:P11)</x:f>
      </x:c>
      <x:c r="R11" s="81" t="n">
        <x:v>6440474</x:v>
      </x:c>
      <x:c r="S11" s="81" t="n">
        <x:v>534692</x:v>
      </x:c>
      <x:c r="T11" s="59">
        <x:f>SUM('Part C'!$R11:$S11)</x:f>
      </x:c>
      <x:c r="U11" s="81" t="n">
        <x:v>11104.2655172414</x:v>
      </x:c>
      <x:c r="V11" s="81" t="n">
        <x:v>921.88275862069</x:v>
      </x:c>
      <x:c r="W11" s="81" t="n">
        <x:v>2465071.40503433</x:v>
      </x:c>
      <x:c r="X11" s="81" t="n">
        <x:v>9440237.40503432</x:v>
      </x:c>
      <x:c r="Y11" s="12" t="n">
        <x:v>16276.2713879902</x:v>
      </x:c>
    </x:row>
    <x:row r="12" spans="1:25" s="6" customFormat="1">
      <x:c r="A12" s="184" t="s">
        <x:v>143</x:v>
      </x:c>
      <x:c r="B12" s="184" t="s">
        <x:v>144</x:v>
      </x:c>
      <x:c r="C12" s="184" t="s">
        <x:v>16</x:v>
      </x:c>
      <x:c r="D12" s="81" t="n">
        <x:v>5185010</x:v>
      </x:c>
      <x:c r="E12" s="81" t="n">
        <x:v>5632177</x:v>
      </x:c>
      <x:c r="F12" s="116" t="n">
        <x:v>4622336.93201918</x:v>
      </x:c>
      <x:c r="G12" s="81" t="n">
        <x:v>677108</x:v>
      </x:c>
      <x:c r="H12" s="81" t="n">
        <x:v>223234</x:v>
      </x:c>
      <x:c r="I12" s="117">
        <x:f>SUM(D12:H12)</x:f>
      </x:c>
      <x:c r="J12" s="81" t="n">
        <x:v>11307070</x:v>
      </x:c>
      <x:c r="K12" s="81" t="n">
        <x:v>0</x:v>
      </x:c>
      <x:c r="L12" s="81" t="n">
        <x:v>1956731</x:v>
      </x:c>
      <x:c r="M12" s="81" t="n">
        <x:v>0</x:v>
      </x:c>
      <x:c r="N12" s="81" t="n">
        <x:v>1208616</x:v>
      </x:c>
      <x:c r="O12" s="81" t="n">
        <x:v>814184</x:v>
      </x:c>
      <x:c r="P12" s="81" t="n">
        <x:v>1053265</x:v>
      </x:c>
      <x:c r="Q12" s="117">
        <x:f>SUM(J12:P12)</x:f>
      </x:c>
      <x:c r="R12" s="81" t="n">
        <x:v>15311612</x:v>
      </x:c>
      <x:c r="S12" s="81" t="n">
        <x:v>1028254</x:v>
      </x:c>
      <x:c r="T12" s="59">
        <x:f>SUM('Part C'!$R12:$S12)</x:f>
      </x:c>
      <x:c r="U12" s="81" t="n">
        <x:v>15311.612</x:v>
      </x:c>
      <x:c r="V12" s="81" t="n">
        <x:v>1028.254</x:v>
      </x:c>
      <x:c r="W12" s="81" t="n">
        <x:v>4250123.11212815</x:v>
      </x:c>
      <x:c r="X12" s="81" t="n">
        <x:v>20589989.1121281</x:v>
      </x:c>
      <x:c r="Y12" s="12" t="n">
        <x:v>20589.9891121281</x:v>
      </x:c>
    </x:row>
    <x:row r="13" spans="1:25" s="6" customFormat="1">
      <x:c r="A13" s="184" t="s">
        <x:v>148</x:v>
      </x:c>
      <x:c r="B13" s="184" t="s">
        <x:v>149</x:v>
      </x:c>
      <x:c r="C13" s="184" t="s">
        <x:v>16</x:v>
      </x:c>
      <x:c r="D13" s="81" t="n">
        <x:v>7344411</x:v>
      </x:c>
      <x:c r="E13" s="81" t="n">
        <x:v>7413177</x:v>
      </x:c>
      <x:c r="F13" s="116" t="n">
        <x:v>6306125.98635145</x:v>
      </x:c>
      <x:c r="G13" s="81" t="n">
        <x:v>1726596</x:v>
      </x:c>
      <x:c r="H13" s="81" t="n">
        <x:v>344104</x:v>
      </x:c>
      <x:c r="I13" s="117">
        <x:f>SUM(D13:H13)</x:f>
      </x:c>
      <x:c r="J13" s="81" t="n">
        <x:v>15595281</x:v>
      </x:c>
      <x:c r="K13" s="81" t="n">
        <x:v>0</x:v>
      </x:c>
      <x:c r="L13" s="81" t="n">
        <x:v>2894431</x:v>
      </x:c>
      <x:c r="M13" s="81" t="n">
        <x:v>0</x:v>
      </x:c>
      <x:c r="N13" s="81" t="n">
        <x:v>1518479</x:v>
      </x:c>
      <x:c r="O13" s="81" t="n">
        <x:v>1139857</x:v>
      </x:c>
      <x:c r="P13" s="81" t="n">
        <x:v>1986366</x:v>
      </x:c>
      <x:c r="Q13" s="117">
        <x:f>SUM(J13:P13)</x:f>
      </x:c>
      <x:c r="R13" s="81" t="n">
        <x:v>21694859</x:v>
      </x:c>
      <x:c r="S13" s="81" t="n">
        <x:v>1439555</x:v>
      </x:c>
      <x:c r="T13" s="59">
        <x:f>SUM('Part C'!$R13:$S13)</x:f>
      </x:c>
      <x:c r="U13" s="81" t="n">
        <x:v>16070.2659259259</x:v>
      </x:c>
      <x:c r="V13" s="81" t="n">
        <x:v>1066.33703703704</x:v>
      </x:c>
      <x:c r="W13" s="81" t="n">
        <x:v>5737666.201373</x:v>
      </x:c>
      <x:c r="X13" s="81" t="n">
        <x:v>28872080.201373</x:v>
      </x:c>
      <x:c r="Y13" s="12" t="n">
        <x:v>21386.7260750911</x:v>
      </x:c>
    </x:row>
    <x:row r="14" spans="1:25" s="6" customFormat="1">
      <x:c r="A14" s="184" t="s">
        <x:v>153</x:v>
      </x:c>
      <x:c r="B14" s="184" t="s">
        <x:v>154</x:v>
      </x:c>
      <x:c r="C14" s="184" t="s">
        <x:v>16</x:v>
      </x:c>
      <x:c r="D14" s="81" t="n">
        <x:v>5348026</x:v>
      </x:c>
      <x:c r="E14" s="81" t="n">
        <x:v>5781894</x:v>
      </x:c>
      <x:c r="F14" s="116" t="n">
        <x:v>4755972.16415126</x:v>
      </x:c>
      <x:c r="G14" s="81" t="n">
        <x:v>677108</x:v>
      </x:c>
      <x:c r="H14" s="81" t="n">
        <x:v>200743</x:v>
      </x:c>
      <x:c r="I14" s="117">
        <x:f>SUM(D14:H14)</x:f>
      </x:c>
      <x:c r="J14" s="81" t="n">
        <x:v>11480377</x:v>
      </x:c>
      <x:c r="K14" s="81" t="n">
        <x:v>0</x:v>
      </x:c>
      <x:c r="L14" s="81" t="n">
        <x:v>2078106</x:v>
      </x:c>
      <x:c r="M14" s="81" t="n">
        <x:v>0</x:v>
      </x:c>
      <x:c r="N14" s="81" t="n">
        <x:v>1141076</x:v>
      </x:c>
      <x:c r="O14" s="81" t="n">
        <x:v>814184</x:v>
      </x:c>
      <x:c r="P14" s="81" t="n">
        <x:v>1250000</x:v>
      </x:c>
      <x:c r="Q14" s="117">
        <x:f>SUM(J14:P14)</x:f>
      </x:c>
      <x:c r="R14" s="81" t="n">
        <x:v>15735490</x:v>
      </x:c>
      <x:c r="S14" s="81" t="n">
        <x:v>1028254</x:v>
      </x:c>
      <x:c r="T14" s="59">
        <x:f>SUM('Part C'!$R14:$S14)</x:f>
      </x:c>
      <x:c r="U14" s="81" t="n">
        <x:v>15735.49</x:v>
      </x:c>
      <x:c r="V14" s="81" t="n">
        <x:v>1028.254</x:v>
      </x:c>
      <x:c r="W14" s="81" t="n">
        <x:v>4250123.11212815</x:v>
      </x:c>
      <x:c r="X14" s="81" t="n">
        <x:v>21013867.1121281</x:v>
      </x:c>
      <x:c r="Y14" s="12" t="n">
        <x:v>21013.8671121281</x:v>
      </x:c>
    </x:row>
    <x:row r="15" spans="1:25" s="6" customFormat="1">
      <x:c r="A15" s="184" t="s">
        <x:v>155</x:v>
      </x:c>
      <x:c r="B15" s="184" t="s">
        <x:v>156</x:v>
      </x:c>
      <x:c r="C15" s="184" t="s">
        <x:v>16</x:v>
      </x:c>
      <x:c r="D15" s="81" t="n">
        <x:v>2373694</x:v>
      </x:c>
      <x:c r="E15" s="81" t="n">
        <x:v>2715684</x:v>
      </x:c>
      <x:c r="F15" s="116" t="n">
        <x:v>2174763.1699818</x:v>
      </x:c>
      <x:c r="G15" s="81" t="n">
        <x:v>406265</x:v>
      </x:c>
      <x:c r="H15" s="81" t="n">
        <x:v>128718</x:v>
      </x:c>
      <x:c r="I15" s="117">
        <x:f>SUM(D15:H15)</x:f>
      </x:c>
      <x:c r="J15" s="81" t="n">
        <x:v>5770323</x:v>
      </x:c>
      <x:c r="K15" s="81" t="n">
        <x:v>81900</x:v>
      </x:c>
      <x:c r="L15" s="81" t="n">
        <x:v>675452</x:v>
      </x:c>
      <x:c r="M15" s="81" t="n">
        <x:v>14286</x:v>
      </x:c>
      <x:c r="N15" s="81" t="n">
        <x:v>450323</x:v>
      </x:c>
      <x:c r="O15" s="81" t="n">
        <x:v>496652</x:v>
      </x:c>
      <x:c r="P15" s="81" t="n">
        <x:v>310188</x:v>
      </x:c>
      <x:c r="Q15" s="117">
        <x:f>SUM(J15:P15)</x:f>
      </x:c>
      <x:c r="R15" s="81" t="n">
        <x:v>7171890</x:v>
      </x:c>
      <x:c r="S15" s="81" t="n">
        <x:v>627235</x:v>
      </x:c>
      <x:c r="T15" s="59">
        <x:f>SUM('Part C'!$R15:$S15)</x:f>
      </x:c>
      <x:c r="U15" s="81" t="n">
        <x:v>11101.9969040248</x:v>
      </x:c>
      <x:c r="V15" s="81" t="n">
        <x:v>970.952012383901</x:v>
      </x:c>
      <x:c r="W15" s="81" t="n">
        <x:v>2745579.53043478</x:v>
      </x:c>
      <x:c r="X15" s="81" t="n">
        <x:v>10544704.5304348</x:v>
      </x:c>
      <x:c r="Y15" s="12" t="n">
        <x:v>16323.0720285368</x:v>
      </x:c>
    </x:row>
    <x:row r="16" spans="1:25" s="6" customFormat="1">
      <x:c r="A16" s="184" t="s">
        <x:v>157</x:v>
      </x:c>
      <x:c r="B16" s="184" t="s">
        <x:v>158</x:v>
      </x:c>
      <x:c r="C16" s="184" t="s">
        <x:v>16</x:v>
      </x:c>
      <x:c r="D16" s="81" t="n">
        <x:v>2088649</x:v>
      </x:c>
      <x:c r="E16" s="81" t="n">
        <x:v>2842297</x:v>
      </x:c>
      <x:c r="F16" s="116" t="n">
        <x:v>2107062.93656495</x:v>
      </x:c>
      <x:c r="G16" s="81" t="n">
        <x:v>365639</x:v>
      </x:c>
      <x:c r="H16" s="81" t="n">
        <x:v>111523</x:v>
      </x:c>
      <x:c r="I16" s="117">
        <x:f>SUM(D16:H16)</x:f>
      </x:c>
      <x:c r="J16" s="81" t="n">
        <x:v>5331078</x:v>
      </x:c>
      <x:c r="K16" s="81" t="n">
        <x:v>81900</x:v>
      </x:c>
      <x:c r="L16" s="81" t="n">
        <x:v>781009</x:v>
      </x:c>
      <x:c r="M16" s="81" t="n">
        <x:v>14286</x:v>
      </x:c>
      <x:c r="N16" s="81" t="n">
        <x:v>457050</x:v>
      </x:c>
      <x:c r="O16" s="81" t="n">
        <x:v>439659</x:v>
      </x:c>
      <x:c r="P16" s="81" t="n">
        <x:v>410189</x:v>
      </x:c>
      <x:c r="Q16" s="117">
        <x:f>SUM(J16:P16)</x:f>
      </x:c>
      <x:c r="R16" s="81" t="n">
        <x:v>6959914</x:v>
      </x:c>
      <x:c r="S16" s="81" t="n">
        <x:v>555257</x:v>
      </x:c>
      <x:c r="T16" s="59">
        <x:f>SUM('Part C'!$R16:$S16)</x:f>
      </x:c>
      <x:c r="U16" s="81" t="n">
        <x:v>11938.102915952</x:v>
      </x:c>
      <x:c r="V16" s="81" t="n">
        <x:v>952.413379073756</x:v>
      </x:c>
      <x:c r="W16" s="81" t="n">
        <x:v>2477821.77437071</x:v>
      </x:c>
      <x:c r="X16" s="81" t="n">
        <x:v>9992992.77437071</x:v>
      </x:c>
      <x:c r="Y16" s="12" t="n">
        <x:v>17140.6394071539</x:v>
      </x:c>
    </x:row>
    <x:row r="17" spans="1:25" s="6" customFormat="1">
      <x:c r="A17" s="184" t="s">
        <x:v>159</x:v>
      </x:c>
      <x:c r="B17" s="184" t="s">
        <x:v>160</x:v>
      </x:c>
      <x:c r="C17" s="184" t="s">
        <x:v>16</x:v>
      </x:c>
      <x:c r="D17" s="81" t="n">
        <x:v>1667773</x:v>
      </x:c>
      <x:c r="E17" s="81" t="n">
        <x:v>2757139</x:v>
      </x:c>
      <x:c r="F17" s="116" t="n">
        <x:v>1890827.45435896</x:v>
      </x:c>
      <x:c r="G17" s="81" t="n">
        <x:v>284386</x:v>
      </x:c>
      <x:c r="H17" s="81" t="n">
        <x:v>83407</x:v>
      </x:c>
      <x:c r="I17" s="117">
        <x:f>SUM(D17:H17)</x:f>
      </x:c>
      <x:c r="J17" s="81" t="n">
        <x:v>4067668</x:v>
      </x:c>
      <x:c r="K17" s="81" t="n">
        <x:v>163800</x:v>
      </x:c>
      <x:c r="L17" s="81" t="n">
        <x:v>1271576</x:v>
      </x:c>
      <x:c r="M17" s="81" t="n">
        <x:v>14286</x:v>
      </x:c>
      <x:c r="N17" s="81" t="n">
        <x:v>430187</x:v>
      </x:c>
      <x:c r="O17" s="81" t="n">
        <x:v>337886</x:v>
      </x:c>
      <x:c r="P17" s="81" t="n">
        <x:v>398129</x:v>
      </x:c>
      <x:c r="Q17" s="117">
        <x:f>SUM(J17:P17)</x:f>
      </x:c>
      <x:c r="R17" s="81" t="n">
        <x:v>6256808</x:v>
      </x:c>
      <x:c r="S17" s="81" t="n">
        <x:v>426725</x:v>
      </x:c>
      <x:c r="T17" s="59">
        <x:f>SUM('Part C'!$R17:$S17)</x:f>
      </x:c>
      <x:c r="U17" s="81" t="n">
        <x:v>13172.2273684211</x:v>
      </x:c>
      <x:c r="V17" s="81" t="n">
        <x:v>898.368421052632</x:v>
      </x:c>
      <x:c r="W17" s="81" t="n">
        <x:v>2018808.47826087</x:v>
      </x:c>
      <x:c r="X17" s="81" t="n">
        <x:v>8702341.47826087</x:v>
      </x:c>
      <x:c r="Y17" s="12" t="n">
        <x:v>18320.7189016018</x:v>
      </x:c>
    </x:row>
    <x:row r="18" spans="1:25" s="6" customFormat="1">
      <x:c r="A18" s="184" t="s">
        <x:v>161</x:v>
      </x:c>
      <x:c r="B18" s="184" t="s">
        <x:v>162</x:v>
      </x:c>
      <x:c r="C18" s="184" t="s">
        <x:v>16</x:v>
      </x:c>
      <x:c r="D18" s="81" t="n">
        <x:v>6392661</x:v>
      </x:c>
      <x:c r="E18" s="81" t="n">
        <x:v>7062454</x:v>
      </x:c>
      <x:c r="F18" s="116" t="n">
        <x:v>5749560.85986729</x:v>
      </x:c>
      <x:c r="G18" s="81" t="n">
        <x:v>1692742</x:v>
      </x:c>
      <x:c r="H18" s="81" t="n">
        <x:v>329914</x:v>
      </x:c>
      <x:c r="I18" s="117">
        <x:f>SUM(D18:H18)</x:f>
      </x:c>
      <x:c r="J18" s="81" t="n">
        <x:v>14357304</x:v>
      </x:c>
      <x:c r="K18" s="81" t="n">
        <x:v>0</x:v>
      </x:c>
      <x:c r="L18" s="81" t="n">
        <x:v>2809096</x:v>
      </x:c>
      <x:c r="M18" s="81" t="n">
        <x:v>0</x:v>
      </x:c>
      <x:c r="N18" s="81" t="n">
        <x:v>1510804</x:v>
      </x:c>
      <x:c r="O18" s="81" t="n">
        <x:v>1058439</x:v>
      </x:c>
      <x:c r="P18" s="81" t="n">
        <x:v>1491689</x:v>
      </x:c>
      <x:c r="Q18" s="117">
        <x:f>SUM(J18:P18)</x:f>
      </x:c>
      <x:c r="R18" s="81" t="n">
        <x:v>19890601</x:v>
      </x:c>
      <x:c r="S18" s="81" t="n">
        <x:v>1336728</x:v>
      </x:c>
      <x:c r="T18" s="59">
        <x:f>SUM('Part C'!$R18:$S18)</x:f>
      </x:c>
      <x:c r="U18" s="81" t="n">
        <x:v>15300.4623076923</x:v>
      </x:c>
      <x:c r="V18" s="81" t="n">
        <x:v>1028.25230769231</x:v>
      </x:c>
      <x:c r="W18" s="81" t="n">
        <x:v>5525160.04576659</x:v>
      </x:c>
      <x:c r="X18" s="81" t="n">
        <x:v>26752489.0457666</x:v>
      </x:c>
      <x:c r="Y18" s="12" t="n">
        <x:v>20578.8377275128</x:v>
      </x:c>
    </x:row>
    <x:row r="19" spans="1:25" s="3" customFormat="1" ht="15" customHeight="1">
      <x:c r="A19" s="4" t="s">
        <x:v>163</x:v>
      </x:c>
      <x:c r="B19" s="4" t="s"/>
      <x:c r="D19" s="14">
        <x:f>SUM(D8:D18)</x:f>
      </x:c>
      <x:c r="E19" s="14">
        <x:f>SUM(E8:E18)</x:f>
      </x:c>
      <x:c r="F19" s="14">
        <x:f>SUM(F8:F18)</x:f>
      </x:c>
      <x:c r="G19" s="14">
        <x:f>SUM(G8:G18)</x:f>
      </x:c>
      <x:c r="H19" s="14">
        <x:f>SUM(H8:H18)</x:f>
      </x:c>
      <x:c r="I19" s="14">
        <x:f>SUM(I8:I18)</x:f>
      </x:c>
      <x:c r="J19" s="14">
        <x:f>SUM(J8:J18)</x:f>
      </x:c>
      <x:c r="K19" s="14">
        <x:f>SUM(K8:K18)</x:f>
      </x:c>
      <x:c r="L19" s="14">
        <x:f>SUM(L8:L18)</x:f>
      </x:c>
      <x:c r="M19" s="14">
        <x:f>SUM(M8:M18)</x:f>
      </x:c>
      <x:c r="N19" s="14">
        <x:f>SUM(N8:N18)</x:f>
      </x:c>
      <x:c r="O19" s="14">
        <x:f>SUM(O8:O18)</x:f>
      </x:c>
      <x:c r="P19" s="14">
        <x:f>SUM(P8:P18)</x:f>
      </x:c>
      <x:c r="Q19" s="14">
        <x:f>SUM(Q8:Q18)</x:f>
      </x:c>
      <x:c r="R19" s="14">
        <x:f>SUM(R8:R18)</x:f>
      </x:c>
      <x:c r="S19" s="14">
        <x:f>SUM(S8:S18)</x:f>
      </x:c>
      <x:c r="T19" s="14">
        <x:f>SUM(T8:T18)</x:f>
      </x:c>
      <x:c r="W19" s="14">
        <x:f>SUM(W8:W18)</x:f>
      </x:c>
      <x:c r="X19" s="14">
        <x:f>SUM(X8:X18)</x:f>
      </x:c>
      <x:c r="Y1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23" sqref="I2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165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196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198</x:v>
      </x:c>
      <x:c r="G6" s="144" t="s"/>
      <x:c r="H6" s="144" t="s"/>
      <x:c r="I6" s="144" t="s"/>
      <x:c r="J6" s="135" t="s"/>
      <x:c r="K6" s="134" t="s">
        <x:v>199</x:v>
      </x:c>
      <x:c r="L6" s="144" t="s"/>
      <x:c r="M6" s="144" t="s"/>
      <x:c r="N6" s="135" t="s"/>
      <x:c r="O6" s="65" t="s"/>
      <x:c r="P6" s="134" t="s">
        <x:v>200</x:v>
      </x:c>
      <x:c r="Q6" s="144" t="s"/>
      <x:c r="R6" s="144" t="s"/>
      <x:c r="S6" s="144" t="s"/>
      <x:c r="T6" s="144" t="s"/>
      <x:c r="U6" s="144" t="s"/>
      <x:c r="V6" s="135" t="s"/>
      <x:c r="W6" s="67" t="s">
        <x:v>201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202</x:v>
      </x:c>
      <x:c r="E7" s="75" t="s">
        <x:v>203</x:v>
      </x:c>
      <x:c r="F7" s="75" t="s">
        <x:v>204</x:v>
      </x:c>
      <x:c r="G7" s="100" t="s">
        <x:v>205</x:v>
      </x:c>
      <x:c r="H7" s="100" t="s">
        <x:v>206</x:v>
      </x:c>
      <x:c r="I7" s="100" t="s">
        <x:v>207</x:v>
      </x:c>
      <x:c r="J7" s="113" t="s">
        <x:v>208</x:v>
      </x:c>
      <x:c r="K7" s="75" t="s">
        <x:v>209</x:v>
      </x:c>
      <x:c r="L7" s="100" t="s">
        <x:v>210</x:v>
      </x:c>
      <x:c r="M7" s="100" t="s">
        <x:v>211</x:v>
      </x:c>
      <x:c r="N7" s="75" t="s">
        <x:v>212</x:v>
      </x:c>
      <x:c r="O7" s="113" t="s">
        <x:v>213</x:v>
      </x:c>
      <x:c r="P7" s="75" t="s">
        <x:v>214</x:v>
      </x:c>
      <x:c r="Q7" s="100" t="s">
        <x:v>215</x:v>
      </x:c>
      <x:c r="R7" s="100" t="s">
        <x:v>216</x:v>
      </x:c>
      <x:c r="S7" s="100" t="s">
        <x:v>217</x:v>
      </x:c>
      <x:c r="T7" s="100" t="s">
        <x:v>218</x:v>
      </x:c>
      <x:c r="U7" s="100" t="s">
        <x:v>178</x:v>
      </x:c>
      <x:c r="V7" s="75" t="s">
        <x:v>219</x:v>
      </x:c>
      <x:c r="W7" s="75" t="s">
        <x:v>220</x:v>
      </x:c>
      <x:c r="X7" s="75" t="s">
        <x:v>221</x:v>
      </x:c>
      <x:c r="Y7" s="61" t="s">
        <x:v>188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136</x:v>
      </x:c>
      <x:c r="F8" s="119" t="n">
        <x:v>18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22860</x:v>
      </x:c>
      <x:c r="L8" s="81" t="n">
        <x:v>0</x:v>
      </x:c>
      <x:c r="M8" s="81" t="n">
        <x:v>59040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135</x:v>
      </x:c>
      <x:c r="E9" s="170" t="s">
        <x:v>136</x:v>
      </x:c>
      <x:c r="F9" s="119" t="n">
        <x:v>18</x:v>
      </x:c>
      <x:c r="G9" s="119" t="n">
        <x:v>36</x:v>
      </x:c>
      <x:c r="H9" s="119" t="n">
        <x:v>0</x:v>
      </x:c>
      <x:c r="I9" s="119" t="n">
        <x:v>0</x:v>
      </x:c>
      <x:c r="J9" s="120">
        <x:f>SUM(F9:I9)</x:f>
      </x:c>
      <x:c r="K9" s="81" t="n">
        <x:v>68580</x:v>
      </x:c>
      <x:c r="L9" s="81" t="n">
        <x:v>0</x:v>
      </x:c>
      <x:c r="M9" s="81" t="n">
        <x:v>177120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139</x:v>
      </x:c>
      <x:c r="B10" s="184" t="s">
        <x:v>140</x:v>
      </x:c>
      <x:c r="C10" s="184" t="s">
        <x:v>16</x:v>
      </x:c>
      <x:c r="D10" s="185" t="s">
        <x:v>135</x:v>
      </x:c>
      <x:c r="E10" s="170" t="s">
        <x:v>136</x:v>
      </x:c>
      <x:c r="F10" s="119" t="n">
        <x:v>54</x:v>
      </x:c>
      <x:c r="G10" s="119" t="n">
        <x:v>36</x:v>
      </x:c>
      <x:c r="H10" s="119" t="n">
        <x:v>0</x:v>
      </x:c>
      <x:c r="I10" s="119" t="n">
        <x:v>0</x:v>
      </x:c>
      <x:c r="J10" s="120">
        <x:f>SUM(F10:I10)</x:f>
      </x:c>
      <x:c r="K10" s="81" t="n">
        <x:v>114300</x:v>
      </x:c>
      <x:c r="L10" s="81" t="n">
        <x:v>0</x:v>
      </x:c>
      <x:c r="M10" s="81" t="n">
        <x:v>295200</x:v>
      </x:c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141</x:v>
      </x:c>
      <x:c r="B11" s="184" t="s">
        <x:v>142</x:v>
      </x:c>
      <x:c r="C11" s="184" t="s">
        <x:v>16</x:v>
      </x:c>
      <x:c r="D11" s="185" t="s">
        <x:v>135</x:v>
      </x:c>
      <x:c r="E11" s="170" t="s">
        <x:v>136</x:v>
      </x:c>
      <x:c r="F11" s="119" t="n">
        <x:v>36</x:v>
      </x:c>
      <x:c r="G11" s="119" t="n">
        <x:v>0</x:v>
      </x:c>
      <x:c r="H11" s="119" t="n">
        <x:v>0</x:v>
      </x:c>
      <x:c r="I11" s="119" t="n">
        <x:v>0</x:v>
      </x:c>
      <x:c r="J11" s="120">
        <x:f>SUM(F11:I11)</x:f>
      </x:c>
      <x:c r="K11" s="81" t="n">
        <x:v>45720</x:v>
      </x:c>
      <x:c r="L11" s="81" t="n">
        <x:v>0</x:v>
      </x:c>
      <x:c r="M11" s="81" t="n">
        <x:v>118080</x:v>
      </x:c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143</x:v>
      </x:c>
      <x:c r="B12" s="184" t="s">
        <x:v>144</x:v>
      </x:c>
      <x:c r="C12" s="184" t="s">
        <x:v>16</x:v>
      </x:c>
      <x:c r="D12" s="185" t="s">
        <x:v>136</x:v>
      </x:c>
      <x:c r="E12" s="170" t="s">
        <x:v>136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148</x:v>
      </x:c>
      <x:c r="B13" s="184" t="s">
        <x:v>149</x:v>
      </x:c>
      <x:c r="C13" s="184" t="s">
        <x:v>16</x:v>
      </x:c>
      <x:c r="D13" s="185" t="s">
        <x:v>136</x:v>
      </x:c>
      <x:c r="E13" s="170" t="s">
        <x:v>136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x14ac:dyDescent="0.3">
      <x:c r="A14" s="184" t="s">
        <x:v>153</x:v>
      </x:c>
      <x:c r="B14" s="184" t="s">
        <x:v>154</x:v>
      </x:c>
      <x:c r="C14" s="184" t="s">
        <x:v>16</x:v>
      </x:c>
      <x:c r="D14" s="185" t="s">
        <x:v>136</x:v>
      </x:c>
      <x:c r="E14" s="170" t="s">
        <x:v>136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/>
      <x:c r="P14" s="81" t="n"/>
      <x:c r="Q14" s="81" t="n"/>
      <x:c r="R14" s="81" t="n"/>
      <x:c r="S14" s="81" t="n"/>
      <x:c r="T14" s="81" t="n"/>
      <x:c r="U14" s="81" t="n"/>
      <x:c r="V14" s="117">
        <x:f>SUM(P14:U14)</x:f>
      </x:c>
      <x:c r="W14" s="81" t="n"/>
      <x:c r="X14" s="81" t="n"/>
      <x:c r="Y14" s="12" t="n"/>
    </x:row>
    <x:row r="15" spans="1:25" s="3" customFormat="1" x14ac:dyDescent="0.3">
      <x:c r="A15" s="184" t="s">
        <x:v>155</x:v>
      </x:c>
      <x:c r="B15" s="184" t="s">
        <x:v>156</x:v>
      </x:c>
      <x:c r="C15" s="184" t="s">
        <x:v>16</x:v>
      </x:c>
      <x:c r="D15" s="185" t="s">
        <x:v>135</x:v>
      </x:c>
      <x:c r="E15" s="170" t="s">
        <x:v>136</x:v>
      </x:c>
      <x:c r="F15" s="119" t="n">
        <x:v>18</x:v>
      </x:c>
      <x:c r="G15" s="119" t="n">
        <x:v>0</x:v>
      </x:c>
      <x:c r="H15" s="119" t="n">
        <x:v>0</x:v>
      </x:c>
      <x:c r="I15" s="119" t="n">
        <x:v>0</x:v>
      </x:c>
      <x:c r="J15" s="120">
        <x:f>SUM(F15:I15)</x:f>
      </x:c>
      <x:c r="K15" s="81" t="n">
        <x:v>22860</x:v>
      </x:c>
      <x:c r="L15" s="81" t="n">
        <x:v>0</x:v>
      </x:c>
      <x:c r="M15" s="81" t="n">
        <x:v>59040</x:v>
      </x:c>
      <x:c r="N15" s="117">
        <x:f>SUM(K15:M15)</x:f>
      </x:c>
      <x:c r="O15" s="121" t="n"/>
      <x:c r="P15" s="81" t="n"/>
      <x:c r="Q15" s="81" t="n"/>
      <x:c r="R15" s="81" t="n"/>
      <x:c r="S15" s="81" t="n"/>
      <x:c r="T15" s="81" t="n"/>
      <x:c r="U15" s="81" t="n"/>
      <x:c r="V15" s="117">
        <x:f>SUM(P15:U15)</x:f>
      </x:c>
      <x:c r="W15" s="81" t="n"/>
      <x:c r="X15" s="81" t="n"/>
      <x:c r="Y15" s="12" t="n"/>
    </x:row>
    <x:row r="16" spans="1:25" s="3" customFormat="1" x14ac:dyDescent="0.3">
      <x:c r="A16" s="184" t="s">
        <x:v>157</x:v>
      </x:c>
      <x:c r="B16" s="184" t="s">
        <x:v>158</x:v>
      </x:c>
      <x:c r="C16" s="184" t="s">
        <x:v>16</x:v>
      </x:c>
      <x:c r="D16" s="185" t="s">
        <x:v>135</x:v>
      </x:c>
      <x:c r="E16" s="170" t="s">
        <x:v>136</x:v>
      </x:c>
      <x:c r="F16" s="119" t="n">
        <x:v>18</x:v>
      </x:c>
      <x:c r="G16" s="119" t="n">
        <x:v>0</x:v>
      </x:c>
      <x:c r="H16" s="119" t="n">
        <x:v>0</x:v>
      </x:c>
      <x:c r="I16" s="119" t="n">
        <x:v>0</x:v>
      </x:c>
      <x:c r="J16" s="120">
        <x:f>SUM(F16:I16)</x:f>
      </x:c>
      <x:c r="K16" s="81" t="n">
        <x:v>22860</x:v>
      </x:c>
      <x:c r="L16" s="81" t="n">
        <x:v>0</x:v>
      </x:c>
      <x:c r="M16" s="81" t="n">
        <x:v>59040</x:v>
      </x:c>
      <x:c r="N16" s="117">
        <x:f>SUM(K16:M16)</x:f>
      </x:c>
      <x:c r="O16" s="121" t="n"/>
      <x:c r="P16" s="81" t="n"/>
      <x:c r="Q16" s="81" t="n"/>
      <x:c r="R16" s="81" t="n"/>
      <x:c r="S16" s="81" t="n"/>
      <x:c r="T16" s="81" t="n"/>
      <x:c r="U16" s="81" t="n"/>
      <x:c r="V16" s="117">
        <x:f>SUM(P16:U16)</x:f>
      </x:c>
      <x:c r="W16" s="81" t="n"/>
      <x:c r="X16" s="81" t="n"/>
      <x:c r="Y16" s="12" t="n"/>
    </x:row>
    <x:row r="17" spans="1:25" s="3" customFormat="1">
      <x:c r="A17" s="184" t="s">
        <x:v>159</x:v>
      </x:c>
      <x:c r="B17" s="184" t="s">
        <x:v>160</x:v>
      </x:c>
      <x:c r="C17" s="184" t="s">
        <x:v>16</x:v>
      </x:c>
      <x:c r="D17" s="185" t="s">
        <x:v>135</x:v>
      </x:c>
      <x:c r="E17" s="170" t="s">
        <x:v>136</x:v>
      </x:c>
      <x:c r="F17" s="119" t="n">
        <x:v>36</x:v>
      </x:c>
      <x:c r="G17" s="119" t="n">
        <x:v>0</x:v>
      </x:c>
      <x:c r="H17" s="119" t="n">
        <x:v>0</x:v>
      </x:c>
      <x:c r="I17" s="119" t="n">
        <x:v>0</x:v>
      </x:c>
      <x:c r="J17" s="120">
        <x:f>SUM(F17:I17)</x:f>
      </x:c>
      <x:c r="K17" s="81" t="n">
        <x:v>45720</x:v>
      </x:c>
      <x:c r="L17" s="81" t="n">
        <x:v>0</x:v>
      </x:c>
      <x:c r="M17" s="81" t="n">
        <x:v>118080</x:v>
      </x:c>
      <x:c r="N17" s="117">
        <x:f>SUM(K17:M17)</x:f>
      </x:c>
      <x:c r="O17" s="121" t="n"/>
      <x:c r="P17" s="81" t="n"/>
      <x:c r="Q17" s="81" t="n"/>
      <x:c r="R17" s="81" t="n"/>
      <x:c r="S17" s="81" t="n"/>
      <x:c r="T17" s="81" t="n"/>
      <x:c r="U17" s="81" t="n"/>
      <x:c r="V17" s="117">
        <x:f>SUM(P17:U17)</x:f>
      </x:c>
      <x:c r="W17" s="81" t="n"/>
      <x:c r="X17" s="81" t="n"/>
      <x:c r="Y17" s="12" t="n"/>
    </x:row>
    <x:row r="18" spans="1:25" s="3" customFormat="1">
      <x:c r="A18" s="184" t="s">
        <x:v>161</x:v>
      </x:c>
      <x:c r="B18" s="184" t="s">
        <x:v>162</x:v>
      </x:c>
      <x:c r="C18" s="184" t="s">
        <x:v>16</x:v>
      </x:c>
      <x:c r="D18" s="185" t="s">
        <x:v>136</x:v>
      </x:c>
      <x:c r="E18" s="170" t="s">
        <x:v>136</x:v>
      </x:c>
      <x:c r="F18" s="119" t="n"/>
      <x:c r="G18" s="119" t="n"/>
      <x:c r="H18" s="119" t="n"/>
      <x:c r="I18" s="119" t="n"/>
      <x:c r="J18" s="120">
        <x:f>SUM(F18:I18)</x:f>
      </x:c>
      <x:c r="K18" s="81" t="n"/>
      <x:c r="L18" s="81" t="n"/>
      <x:c r="M18" s="81" t="n"/>
      <x:c r="N18" s="117">
        <x:f>SUM(K18:M18)</x:f>
      </x:c>
      <x:c r="O18" s="121" t="n"/>
      <x:c r="P18" s="81" t="n"/>
      <x:c r="Q18" s="81" t="n"/>
      <x:c r="R18" s="81" t="n"/>
      <x:c r="S18" s="81" t="n"/>
      <x:c r="T18" s="81" t="n"/>
      <x:c r="U18" s="81" t="n"/>
      <x:c r="V18" s="117">
        <x:f>SUM(P18:U18)</x:f>
      </x:c>
      <x:c r="W18" s="81" t="n"/>
      <x:c r="X18" s="81" t="n"/>
      <x:c r="Y18" s="12" t="n"/>
    </x:row>
    <x:row r="19" spans="1:25" s="3" customFormat="1" ht="15" customHeight="1">
      <x:c r="A19" s="4" t="s">
        <x:v>222</x:v>
      </x:c>
      <x:c r="B19" s="4" t="s"/>
      <x:c r="C19" s="4" t="s"/>
      <x:c r="D19" s="4" t="s"/>
      <x:c r="E19" s="4" t="s"/>
      <x:c r="F19" s="13">
        <x:f>SUM(F8:F18)</x:f>
      </x:c>
      <x:c r="G19" s="13">
        <x:f>SUM(G8:G18)</x:f>
      </x:c>
      <x:c r="H19" s="13">
        <x:f>SUM(H8:H18)</x:f>
      </x:c>
      <x:c r="I19" s="13">
        <x:f>SUM(I8:I18)</x:f>
      </x:c>
      <x:c r="J19" s="13">
        <x:f>SUM(J8:J18)</x:f>
      </x:c>
      <x:c r="K19" s="14">
        <x:f>SUM(K8:K18)</x:f>
      </x:c>
      <x:c r="L19" s="14">
        <x:f>SUM(L8:L18)</x:f>
      </x:c>
      <x:c r="M19" s="14">
        <x:f>SUM(M8:M18)</x:f>
      </x:c>
      <x:c r="N19" s="14">
        <x:f>SUM(N8:N18)</x:f>
      </x:c>
      <x:c r="O19" s="79">
        <x:f>SUM(O8:O18)</x:f>
      </x:c>
      <x:c r="P19" s="14">
        <x:f>SUM(P8:P18)</x:f>
      </x:c>
      <x:c r="Q19" s="14">
        <x:f>SUM(Q8:Q18)</x:f>
      </x:c>
      <x:c r="R19" s="14">
        <x:f>SUM(R8:R18)</x:f>
      </x:c>
      <x:c r="S19" s="14">
        <x:f>SUM(S8:S18)</x:f>
      </x:c>
      <x:c r="T19" s="14">
        <x:f>SUM(T8:T18)</x:f>
      </x:c>
      <x:c r="U19" s="14">
        <x:f>SUM(U8:U18)</x:f>
      </x:c>
      <x:c r="V19" s="14">
        <x:f>SUM(V8:V18)</x:f>
      </x:c>
      <x:c r="W19" s="14">
        <x:f>SUM(W8:W18)</x:f>
      </x:c>
      <x:c r="X19" s="14">
        <x:f>SUM(X8:X18)</x:f>
      </x:c>
      <x:c r="Y19" s="14">
        <x:f>SUM(Y8:Y18)</x:f>
      </x:c>
    </x:row>
    <x:row r="20" spans="1:25" s="3" customFormat="1" ht="15" customHeight="1">
      <x:c r="A20" s="4" t="s"/>
      <x:c r="B20" s="4" t="s"/>
      <x:c r="C20" s="4" t="s"/>
      <x:c r="D20" s="4" t="s"/>
      <x:c r="E20" s="4" t="s"/>
      <x:c r="F20" s="13" t="s"/>
      <x:c r="G20" s="13" t="s"/>
      <x:c r="H20" s="13" t="s"/>
      <x:c r="I20" s="13" t="s"/>
      <x:c r="J20" s="13" t="s"/>
      <x:c r="K20" s="14" t="s"/>
      <x:c r="L20" s="14" t="s"/>
      <x:c r="M20" s="14" t="s"/>
      <x:c r="N20" s="14" t="s"/>
      <x:c r="O20" s="9" t="s"/>
      <x:c r="P20" s="14" t="s"/>
      <x:c r="Q20" s="14" t="s"/>
      <x:c r="R20" s="14" t="s"/>
      <x:c r="S20" s="14" t="s"/>
      <x:c r="T20" s="14" t="s"/>
      <x:c r="U20" s="14" t="s"/>
      <x:c r="V20" s="14" t="s"/>
      <x:c r="W20" s="14" t="s"/>
      <x:c r="X20" s="14" t="s"/>
      <x:c r="Y20" s="14" t="s"/>
    </x:row>
    <x:row r="21" spans="1:25" s="3" customFormat="1" ht="15" customHeight="1">
      <x:c r="D21" s="15" t="s"/>
      <x:c r="F21" s="4" t="s"/>
      <x:c r="I21" s="13" t="s"/>
    </x:row>
    <x:row r="22" spans="1:25" s="3" customFormat="1" ht="15" customHeight="1">
      <x:c r="D22" s="15" t="s"/>
      <x:c r="E22" s="15" t="s"/>
      <x:c r="F22" s="134" t="s">
        <x:v>223</x:v>
      </x:c>
      <x:c r="G22" s="144" t="s"/>
      <x:c r="H22" s="144" t="s"/>
      <x:c r="I22" s="144" t="s"/>
      <x:c r="J22" s="135" t="s"/>
      <x:c r="K22" s="134" t="s">
        <x:v>224</x:v>
      </x:c>
      <x:c r="L22" s="144" t="s"/>
      <x:c r="M22" s="144" t="s"/>
      <x:c r="N22" s="135" t="s"/>
    </x:row>
    <x:row r="23" spans="1:25" s="3" customFormat="1" ht="60" customHeight="1">
      <x:c r="A23" s="0" t="s"/>
      <x:c r="B23" s="0" t="s"/>
      <x:c r="C23" s="0" t="s"/>
      <x:c r="D23" s="15" t="s"/>
      <x:c r="E23" s="15" t="s">
        <x:v>225</x:v>
      </x:c>
      <x:c r="F23" s="97" t="s">
        <x:v>204</x:v>
      </x:c>
      <x:c r="G23" s="5" t="s">
        <x:v>205</x:v>
      </x:c>
      <x:c r="H23" s="5" t="s">
        <x:v>206</x:v>
      </x:c>
      <x:c r="I23" s="98" t="s">
        <x:v>207</x:v>
      </x:c>
      <x:c r="J23" s="11" t="s">
        <x:v>208</x:v>
      </x:c>
      <x:c r="K23" s="97" t="s">
        <x:v>209</x:v>
      </x:c>
      <x:c r="L23" s="5" t="s">
        <x:v>221</x:v>
      </x:c>
      <x:c r="M23" s="98" t="s">
        <x:v>226</x:v>
      </x:c>
      <x:c r="N23" s="61" t="s">
        <x:v>212</x:v>
      </x:c>
      <x:c r="O23" s="0" t="s"/>
      <x:c r="P23" s="0" t="s"/>
      <x:c r="Q23" s="0" t="s"/>
      <x:c r="R23" s="0" t="s"/>
      <x:c r="S23" s="0" t="s"/>
      <x:c r="T23" s="0" t="s"/>
      <x:c r="U23" s="0" t="s"/>
      <x:c r="V23" s="0" t="s"/>
      <x:c r="W23" s="0" t="s"/>
      <x:c r="X23" s="0" t="s"/>
      <x:c r="Y23" s="0" t="s"/>
    </x:row>
    <x:row r="24" spans="1:25" s="3" customFormat="1" ht="15" customHeight="1">
      <x:c r="A24" s="3" t="s">
        <x:v>227</x:v>
      </x:c>
      <x:c r="E24" s="16" t="n">
        <x:v>2</x:v>
      </x:c>
      <x:c r="F24" s="7" t="n">
        <x:v>36</x:v>
      </x:c>
      <x:c r="G24" s="7" t="n">
        <x:v>0</x:v>
      </x:c>
      <x:c r="H24" s="7" t="n">
        <x:v>0</x:v>
      </x:c>
      <x:c r="I24" s="7" t="n">
        <x:v>0</x:v>
      </x:c>
      <x:c r="J24" s="17">
        <x:f>SUM(F24:I24)</x:f>
      </x:c>
      <x:c r="K24" s="81" t="n">
        <x:v>0</x:v>
      </x:c>
      <x:c r="L24" s="81" t="n">
        <x:v>0</x:v>
      </x:c>
      <x:c r="M24" s="81" t="n">
        <x:v>194400</x:v>
      </x:c>
      <x:c r="N24" s="59">
        <x:f>SUM(K24:M24)</x:f>
      </x:c>
    </x:row>
    <x:row r="25" spans="1:25" s="3" customFormat="1" ht="15" customHeight="1">
      <x:c r="F25" s="77" t="s"/>
      <x:c r="G25" s="77" t="s"/>
      <x:c r="H25" s="77" t="s"/>
      <x:c r="I25" s="77" t="s"/>
      <x:c r="J25" s="77" t="s"/>
      <x:c r="K25" s="78" t="s"/>
      <x:c r="L25" s="78" t="s"/>
      <x:c r="M25" s="78" t="s"/>
      <x:c r="N25" s="78" t="s"/>
    </x:row>
    <x:row r="26" spans="1:25" s="3" customFormat="1" ht="15" customHeight="1">
      <x:c r="A26" s="4" t="s">
        <x:v>228</x:v>
      </x:c>
      <x:c r="B26" s="4" t="s"/>
      <x:c r="C26" s="4" t="s"/>
      <x:c r="D26" s="4" t="s"/>
      <x:c r="E26" s="4" t="s"/>
      <x:c r="F26" s="13">
        <x:f>F19+F24</x:f>
      </x:c>
      <x:c r="G26" s="13">
        <x:f>G19+G24</x:f>
      </x:c>
      <x:c r="H26" s="13">
        <x:f>H19+H24</x:f>
      </x:c>
      <x:c r="I26" s="13">
        <x:f>I19+I24</x:f>
      </x:c>
      <x:c r="J26" s="13">
        <x:f>J19+J24</x:f>
      </x:c>
      <x:c r="K26" s="14">
        <x:f>K19+K24</x:f>
      </x:c>
      <x:c r="L26" s="14">
        <x:f>L19+L24</x:f>
      </x:c>
      <x:c r="M26" s="14">
        <x:f>M19+M24</x:f>
      </x:c>
      <x:c r="N26" s="14">
        <x:f>N19+N24</x:f>
      </x:c>
      <x:c r="O26" s="4" t="s"/>
      <x:c r="P26" s="4" t="s"/>
      <x:c r="Q26" s="4" t="s"/>
      <x:c r="R26" s="4" t="s"/>
      <x:c r="S26" s="4" t="s"/>
      <x:c r="T26" s="4" t="s"/>
      <x:c r="U26" s="4" t="s"/>
      <x:c r="V26" s="4" t="s"/>
      <x:c r="W26" s="4" t="s"/>
      <x:c r="X26" s="4" t="s"/>
      <x:c r="Y2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22:J22"/>
    <x:mergeCell ref="K22:N2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230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165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231</x:v>
      </x:c>
      <x:c r="E7" s="61" t="s">
        <x:v>232</x:v>
      </x:c>
      <x:c r="F7" s="61" t="s">
        <x:v>233</x:v>
      </x:c>
      <x:c r="G7" s="61" t="s">
        <x:v>234</x:v>
      </x:c>
      <x:c r="H7" s="61" t="s">
        <x:v>235</x:v>
      </x:c>
      <x:c r="I7" s="61" t="s">
        <x:v>236</x:v>
      </x:c>
      <x:c r="J7" s="61" t="s">
        <x:v>237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139</x:v>
      </x:c>
      <x:c r="B10" s="184" t="s">
        <x:v>140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141</x:v>
      </x:c>
      <x:c r="B11" s="184" t="s">
        <x:v>142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143</x:v>
      </x:c>
      <x:c r="B12" s="184" t="s">
        <x:v>144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148</x:v>
      </x:c>
      <x:c r="B13" s="184" t="s">
        <x:v>149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153</x:v>
      </x:c>
      <x:c r="B14" s="184" t="s">
        <x:v>154</x:v>
      </x:c>
      <x:c r="C14" s="184" t="s">
        <x:v>16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>
      <x:c r="A15" s="184" t="s">
        <x:v>155</x:v>
      </x:c>
      <x:c r="B15" s="184" t="s">
        <x:v>156</x:v>
      </x:c>
      <x:c r="C15" s="184" t="s">
        <x:v>16</x:v>
      </x:c>
      <x:c r="D15" s="81" t="n"/>
      <x:c r="E15" s="12" t="n"/>
      <x:c r="F15" s="12" t="n"/>
      <x:c r="G15" s="126" t="n"/>
      <x:c r="H15" s="12" t="n"/>
      <x:c r="I15" s="126" t="n"/>
      <x:c r="J15" s="12" t="n"/>
    </x:row>
    <x:row r="16" spans="1:10" s="23" customFormat="1">
      <x:c r="A16" s="184" t="s">
        <x:v>157</x:v>
      </x:c>
      <x:c r="B16" s="184" t="s">
        <x:v>158</x:v>
      </x:c>
      <x:c r="C16" s="184" t="s">
        <x:v>16</x:v>
      </x:c>
      <x:c r="D16" s="81" t="n"/>
      <x:c r="E16" s="12" t="n"/>
      <x:c r="F16" s="12" t="n"/>
      <x:c r="G16" s="126" t="n"/>
      <x:c r="H16" s="12" t="n"/>
      <x:c r="I16" s="126" t="n"/>
      <x:c r="J16" s="12" t="n"/>
    </x:row>
    <x:row r="17" spans="1:10" s="23" customFormat="1">
      <x:c r="A17" s="184" t="s">
        <x:v>159</x:v>
      </x:c>
      <x:c r="B17" s="184" t="s">
        <x:v>160</x:v>
      </x:c>
      <x:c r="C17" s="184" t="s">
        <x:v>16</x:v>
      </x:c>
      <x:c r="D17" s="81" t="n"/>
      <x:c r="E17" s="12" t="n"/>
      <x:c r="F17" s="12" t="n"/>
      <x:c r="G17" s="126" t="n"/>
      <x:c r="H17" s="12" t="n"/>
      <x:c r="I17" s="126" t="n"/>
      <x:c r="J17" s="12" t="n"/>
    </x:row>
    <x:row r="18" spans="1:10" s="23" customFormat="1">
      <x:c r="A18" s="184" t="s">
        <x:v>161</x:v>
      </x:c>
      <x:c r="B18" s="184" t="s">
        <x:v>162</x:v>
      </x:c>
      <x:c r="C18" s="184" t="s">
        <x:v>16</x:v>
      </x:c>
      <x:c r="D18" s="81" t="n"/>
      <x:c r="E18" s="12" t="n"/>
      <x:c r="F18" s="12" t="n"/>
      <x:c r="G18" s="126" t="n"/>
      <x:c r="H18" s="12" t="n"/>
      <x:c r="I18" s="126" t="n"/>
      <x:c r="J18" s="12" t="n"/>
    </x:row>
    <x:row r="19" spans="1:10" s="23" customFormat="1" ht="15" customHeight="1">
      <x:c r="A19" s="4" t="s">
        <x:v>163</x:v>
      </x:c>
      <x:c r="B19" s="4" t="s"/>
      <x:c r="C19" s="4" t="s"/>
      <x:c r="D19" s="14">
        <x:f>SUM(D8:D18)</x:f>
      </x:c>
      <x:c r="E19" s="14">
        <x:f>SUM(E8:E18)</x:f>
      </x:c>
      <x:c r="F19" s="14">
        <x:f>SUM(F8:F18)</x:f>
      </x:c>
      <x:c r="G19" s="187" t="s"/>
      <x:c r="H19" s="14">
        <x:f>SUM(H8:H18)</x:f>
      </x:c>
      <x:c r="I19" s="187" t="s"/>
      <x:c r="J19" s="14">
        <x:f>SUM(J8:J18)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238</x:v>
      </x:c>
      <x:c r="C1" s="82" t="s">
        <x:v>239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240</x:v>
      </x:c>
      <x:c r="B3" s="83" t="s">
        <x:v>241</x:v>
      </x:c>
      <x:c r="C3" s="83" t="s">
        <x:v>136</x:v>
      </x:c>
      <x:c r="D3" s="2" t="s">
        <x:v>132</x:v>
      </x:c>
      <x:c r="F3" s="2" t="s">
        <x:v>133</x:v>
      </x:c>
      <x:c r="H3" s="2" t="n">
        <x:v>2021</x:v>
      </x:c>
      <x:c r="I3" s="2" t="n">
        <x:v>2015</x:v>
      </x:c>
    </x:row>
    <x:row r="4" spans="1:9" x14ac:dyDescent="0.3">
      <x:c r="A4" s="2" t="s">
        <x:v>242</x:v>
      </x:c>
      <x:c r="B4" s="83" t="s">
        <x:v>243</x:v>
      </x:c>
      <x:c r="D4" s="2" t="s">
        <x:v>244</x:v>
      </x:c>
      <x:c r="F4" s="2" t="s">
        <x:v>245</x:v>
      </x:c>
      <x:c r="H4" s="2" t="n">
        <x:v>2022</x:v>
      </x:c>
      <x:c r="I4" s="2" t="n">
        <x:v>2016</x:v>
      </x:c>
    </x:row>
    <x:row r="5" spans="1:9" x14ac:dyDescent="0.3">
      <x:c r="A5" s="2" t="s">
        <x:v>246</x:v>
      </x:c>
      <x:c r="B5" s="83" t="s">
        <x:v>247</x:v>
      </x:c>
      <x:c r="D5" s="2" t="s">
        <x:v>145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145</x:v>
      </x:c>
      <x:c r="B6" s="83" t="s">
        <x:v>248</x:v>
      </x:c>
      <x:c r="C6" s="0" t="s"/>
      <x:c r="D6" s="0" t="s">
        <x:v>240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249</x:v>
      </x:c>
      <x:c r="B7" s="83" t="s">
        <x:v>6</x:v>
      </x:c>
      <x:c r="D7" s="2" t="s">
        <x:v>150</x:v>
      </x:c>
      <x:c r="F7" s="2" t="n">
        <x:v>3</x:v>
      </x:c>
      <x:c r="I7" s="2" t="n">
        <x:v>2019</x:v>
      </x:c>
    </x:row>
    <x:row r="8" spans="1:9" x14ac:dyDescent="0.3">
      <x:c r="A8" s="2" t="s">
        <x:v>250</x:v>
      </x:c>
      <x:c r="B8" s="83" t="n">
        <x:v>5</x:v>
      </x:c>
      <x:c r="D8" s="2" t="s">
        <x:v>246</x:v>
      </x:c>
      <x:c r="F8" s="2" t="n">
        <x:v>4</x:v>
      </x:c>
      <x:c r="I8" s="2" t="n">
        <x:v>2020</x:v>
      </x:c>
    </x:row>
    <x:row r="9" spans="1:9" x14ac:dyDescent="0.3">
      <x:c r="A9" s="2" t="s">
        <x:v>251</x:v>
      </x:c>
      <x:c r="B9" s="83" t="n">
        <x:v>6</x:v>
      </x:c>
      <x:c r="D9" s="2" t="s">
        <x:v>242</x:v>
      </x:c>
      <x:c r="F9" s="2" t="n">
        <x:v>5</x:v>
      </x:c>
      <x:c r="I9" s="2" t="n">
        <x:v>2021</x:v>
      </x:c>
    </x:row>
    <x:row r="10" spans="1:9" x14ac:dyDescent="0.3">
      <x:c r="A10" s="2" t="s">
        <x:v>244</x:v>
      </x:c>
      <x:c r="B10" s="83" t="n">
        <x:v>7</x:v>
      </x:c>
      <x:c r="D10" s="2" t="s">
        <x:v>251</x:v>
      </x:c>
      <x:c r="F10" s="2" t="n">
        <x:v>6</x:v>
      </x:c>
      <x:c r="I10" s="2" t="n">
        <x:v>2022</x:v>
      </x:c>
    </x:row>
    <x:row r="11" spans="1:9" x14ac:dyDescent="0.3">
      <x:c r="A11" s="2" t="s">
        <x:v>150</x:v>
      </x:c>
      <x:c r="B11" s="83" t="n">
        <x:v>8</x:v>
      </x:c>
      <x:c r="D11" s="2" t="s">
        <x:v>249</x:v>
      </x:c>
      <x:c r="F11" s="2" t="n">
        <x:v>7</x:v>
      </x:c>
    </x:row>
    <x:row r="12" spans="1:9" x14ac:dyDescent="0.3">
      <x:c r="B12" s="83" t="n">
        <x:v>9</x:v>
      </x:c>
      <x:c r="D12" s="2" t="s">
        <x:v>250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249</x:v>
      </x:c>
      <x:c r="F16" s="2" t="n">
        <x:v>12</x:v>
      </x:c>
    </x:row>
    <x:row r="17" spans="1:9" x14ac:dyDescent="0.3">
      <x:c r="B17" s="83" t="s">
        <x:v>250</x:v>
      </x:c>
      <x:c r="F17" s="2" t="s">
        <x:v>249</x:v>
      </x:c>
    </x:row>
    <x:row r="18" spans="1:9" x14ac:dyDescent="0.3">
      <x:c r="B18" s="83" t="s">
        <x:v>251</x:v>
      </x:c>
      <x:c r="F18" s="2" t="s">
        <x:v>250</x:v>
      </x:c>
    </x:row>
    <x:row r="19" spans="1:9">
      <x:c r="F19" s="2" t="s">
        <x:v>251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