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K12" i="9"/>
  <x:c r="L12" i="9"/>
  <x:c r="M12" i="9"/>
  <x:c r="N12" i="9"/>
  <x:c r="O12" i="9"/>
  <x:c r="P12" i="9"/>
  <x:c r="Q12" i="9"/>
  <x:c r="R12" i="9"/>
  <x:c r="S12" i="9"/>
  <x:c r="T12" i="9"/>
  <x:c r="U12" i="9"/>
  <x:c r="V12" i="9"/>
  <x:c r="W12" i="9"/>
  <x:c r="X12" i="9"/>
  <x:c r="Y12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D12" i="10"/>
  <x:c r="E12" i="10"/>
  <x:c r="F12" i="10"/>
  <x:c r="G12" i="10"/>
  <x:c r="H12" i="10"/>
  <x:c r="I12" i="10"/>
  <x:c r="J12" i="10"/>
  <x:c r="K12" i="10"/>
  <x:c r="L12" i="10"/>
  <x:c r="M12" i="10"/>
  <x:c r="N12" i="10"/>
  <x:c r="O12" i="10"/>
  <x:c r="P12" i="10"/>
  <x:c r="Q12" i="10"/>
  <x:c r="R12" i="10"/>
  <x:c r="S12" i="10"/>
  <x:c r="T12" i="10"/>
  <x:c r="W12" i="10"/>
  <x:c r="X12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F12" i="11"/>
  <x:c r="G12" i="11"/>
  <x:c r="H12" i="11"/>
  <x:c r="I12" i="11"/>
  <x:c r="J12" i="11"/>
  <x:c r="K12" i="11"/>
  <x:c r="L12" i="11"/>
  <x:c r="M12" i="11"/>
  <x:c r="N12" i="11"/>
  <x:c r="O12" i="11"/>
  <x:c r="P12" i="11"/>
  <x:c r="Q12" i="11"/>
  <x:c r="R12" i="11"/>
  <x:c r="S12" i="11"/>
  <x:c r="T12" i="11"/>
  <x:c r="U12" i="11"/>
  <x:c r="V12" i="11"/>
  <x:c r="W12" i="11"/>
  <x:c r="X12" i="11"/>
  <x:c r="Y12" i="11"/>
  <x:c r="J17" i="11"/>
  <x:c r="N17" i="11"/>
  <x:c r="F19" i="11"/>
  <x:c r="G19" i="11"/>
  <x:c r="H19" i="11"/>
  <x:c r="I19" i="11"/>
  <x:c r="J19" i="11"/>
  <x:c r="K19" i="11"/>
  <x:c r="L19" i="11"/>
  <x:c r="M19" i="11"/>
  <x:c r="N19" i="11"/>
  <x:c r="D12" i="12"/>
  <x:c r="E12" i="12"/>
  <x:c r="F12" i="12"/>
  <x:c r="H12" i="12"/>
  <x:c r="J12" i="12"/>
</x:calcChain>
</file>

<file path=xl/sharedStrings.xml><?xml version="1.0" encoding="utf-8"?>
<x:sst xmlns:x="http://schemas.openxmlformats.org/spreadsheetml/2006/main" count="239" uniqueCount="239">
  <x:si>
    <x:t>Part A - District-Level Information</x:t>
  </x:si>
  <x:si>
    <x:t>School District Name</x:t>
  </x:si>
  <x:si>
    <x:t>South Jefferson</x:t>
  </x:si>
  <x:si>
    <x:t>BEDS Code</x:t>
  </x:si>
  <x:si>
    <x:t>220101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</x:si>
  <x:si>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</x:si>
  <x:si>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</x:si>
  <x:si>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</x:si>
  <x:si>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</x:si>
  <x:si>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</x:si>
  <x:si>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Cora Harvey</x:t>
  </x:si>
  <x:si>
    <x:t>Street Address Line 1</x:t>
  </x:si>
  <x:si>
    <x:t>PO Box 10</x:t>
  </x:si>
  <x:si>
    <x:t>Title of Contact</x:t>
  </x:si>
  <x:si>
    <x:t xml:space="preserve">Business Administrator </x:t>
  </x:si>
  <x:si>
    <x:t>Street Address Line 2</x:t>
  </x:si>
  <x:si>
    <x:t/>
  </x:si>
  <x:si>
    <x:t>Email Address</x:t>
  </x:si>
  <x:si>
    <x:t>charvey@spartanpride.org</x:t>
  </x:si>
  <x:si>
    <x:t>City</x:t>
  </x:si>
  <x:si>
    <x:t>Adams</x:t>
  </x:si>
  <x:si>
    <x:t>Phone Number</x:t>
  </x:si>
  <x:si>
    <x:t>3155836104</x:t>
  </x:si>
  <x:si>
    <x:t>Zip Code</x:t>
  </x:si>
  <x:si>
    <x:t>13605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</x:si>
  <x:si>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</x:si>
  <x:si>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</x:si>
  <x:si>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</x:si>
  <x:si>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</x:si>
  <x:si>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</x:si>
  <x:si>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</x:si>
  <x:si>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</x:si>
  <x:si>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</x:si>
  <x:si>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</x:si>
  <x:si>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</x:si>
  <x:si>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</x:si>
  <x:si>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</x:si>
  <x:si>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</x:si>
  <x:si>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</x:si>
  <x:si>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</x:si>
  <x:si>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</x:si>
  <x:si>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</x:si>
  <x:si>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</x:si>
  <x:si>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</x:si>
  <x:si>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</x:si>
  <x:si>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</x:si>
  <x:si>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</x:si>
  <x:si>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</x:si>
  <x:si>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</x:si>
  <x:si>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</x:si>
  <x:si>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</x:si>
  <x:si>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</x:si>
  <x:si>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</x:si>
  <x:si>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</x:si>
  <x:si>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</x:si>
  <x:si>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</x:si>
  <x:si>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</x:si>
  <x:si>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</x:si>
  <x:si>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</x:si>
  <x:si>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</x:si>
  <x:si>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</x:si>
  <x:si>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</x:si>
  <x:si>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</x:si>
  <x:si>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</x:si>
  <x:si>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</x:si>
  <x:si>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</x:si>
  <x:si>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</x:si>
  <x:si>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</x:si>
  <x:si>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</x:si>
  <x:si>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</x:si>
  <x:si>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</x:si>
  <x:si>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</x:si>
  <x:si>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</x:si>
  <x:si>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</x:si>
  <x:si>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</x:si>
  <x:si>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</x:si>
  <x:si>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</x:si>
  <x:si>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</x:si>
  <x:si>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</x:si>
  <x:si>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</x:si>
  <x:si>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</x:si>
  <x:si>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</x:si>
  <x:si>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</x:si>
  <x:si>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</x:si>
  <x:si>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</x:si>
  <x:si>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</x:si>
  <x:si>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</x:si>
  <x:si>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</x:si>
  <x:si>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</x:si>
  <x:si>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</x:si>
  <x:si>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</x:si>
  <x:si>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</x:si>
  <x:si>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</x:si>
  <x:si>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</x:si>
  <x:si>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</x:si>
  <x:si>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</x:si>
  <x:si>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</x:si>
  <x:si>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</x:si>
  <x:si>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</x:si>
  <x:si>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</x:si>
  <x:si>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</x:si>
  <x:si>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</x:si>
  <x:si>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</x:si>
  <x:si>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</x:si>
  <x:si>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</x:si>
  <x:si>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</x:si>
  <x:si>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</x:si>
  <x:si>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</x:si>
  <x:si>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</x:si>
  <x:si>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</x:si>
  <x:si>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</x:si>
  <x:si>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</x:si>
  <x:si>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</x:si>
  <x:si>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</x:si>
  <x:si>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</x:si>
  <x:si>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</x:si>
  <x:si>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</x:si>
  <x:si>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</x:si>
  <x:si>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</x:si>
  <x:si>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</x:si>
  <x:si>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</x:si>
  <x:si>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</x:si>
  <x:si>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</x:si>
  <x:si>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</x:si>
  <x:si>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</x:si>
  <x:si>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</x:si>
  <x:si>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</x:si>
  <x:si>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</x:si>
  <x:si>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</x:si>
  <x:si>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</x:si>
  <x:si>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</x:si>
  <x:si>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220101040002</x:t>
  </x:si>
  <x:si>
    <x:t>SOUTH JEFFERSON HIGH SCHOOL</x:t>
  </x:si>
  <x:si>
    <x:t>Senior High School</x:t>
  </x:si>
  <x:si>
    <x:t>9</x:t>
  </x:si>
  <x:si>
    <x:t>12</x:t>
  </x:si>
  <x:si>
    <x:t>Yes</x:t>
  </x:si>
  <x:si>
    <x:t>No</x:t>
  </x:si>
  <x:si>
    <x:t>220101040003</x:t>
  </x:si>
  <x:si>
    <x:t>MAYNARD P WILSON ELEMENTARY SCHOOL</x:t>
  </x:si>
  <x:si>
    <x:t>Elementary School</x:t>
  </x:si>
  <x:si>
    <x:t>K</x:t>
  </x:si>
  <x:si>
    <x:t>5</x:t>
  </x:si>
  <x:si>
    <x:t>220101040004</x:t>
  </x:si>
  <x:si>
    <x:t>MANNSVILLE MANOR ELEMENTARY SCHOOL</x:t>
  </x:si>
  <x:si>
    <x:t>220101040006</x:t>
  </x:si>
  <x:si>
    <x:t>CLARKE MIDDLE SCHOOL</x:t>
  </x:si>
  <x:si>
    <x:t>Middle/Junior High School</x:t>
  </x:si>
  <x:si>
    <x:t>6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</x:si>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</x:sst>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37241566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285307</x:v>
      </x:c>
      <x:c r="E15" s="10" t="n">
        <x:v>3842918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65600</x:v>
      </x:c>
      <x:c r="E16" s="10" t="n">
        <x:v>921400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3441788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3641988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4766084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33500</x:v>
      </x:c>
      <x:c r="E24" s="10" t="n">
        <x:v>921400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13677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2159030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651152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203804</x:v>
      </x:c>
      <x:c r="E35" s="10" t="n">
        <x:v>0</x:v>
      </x:c>
      <x:c r="F35" s="7" t="n">
        <x:v>2</x:v>
      </x:c>
      <x:c r="G35" s="132" t="n">
        <x:v>101902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579089</x:v>
      </x:c>
      <x:c r="E37" s="10" t="n">
        <x:v>0</x:v>
      </x:c>
      <x:c r="F37" s="7" t="n">
        <x:v>5</x:v>
      </x:c>
      <x:c r="G37" s="132" t="n">
        <x:v>115817.8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25500</x:v>
      </x:c>
      <x:c r="E43" s="10" t="n">
        <x:v>16592</x:v>
      </x:c>
      <x:c r="F43" s="7" t="n">
        <x:v>38</x:v>
      </x:c>
      <x:c r="G43" s="132" t="n">
        <x:v>1107.68421052632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1747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71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40867</x:v>
      </x:c>
      <x:c r="E62" s="10" t="n">
        <x:v>0</x:v>
      </x:c>
      <x:c r="F62" s="84" t="n">
        <x:v>1</x:v>
      </x:c>
      <x:c r="G62" s="132" t="n">
        <x:v>40867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703095</x:v>
      </x:c>
      <x:c r="E63" s="10" t="n">
        <x:v>0</x:v>
      </x:c>
      <x:c r="F63" s="84" t="n">
        <x:v>6.5</x:v>
      </x:c>
      <x:c r="G63" s="132" t="n">
        <x:v>108168.461538462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2435551</x:v>
      </x:c>
      <x:c r="E64" s="10" t="n">
        <x:v>0</x:v>
      </x:c>
      <x:c r="F64" s="84" t="n">
        <x:v>26</x:v>
      </x:c>
      <x:c r="G64" s="132" t="n">
        <x:v>93675.0384615385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549867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719666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59110</x:v>
      </x:c>
      <x:c r="E72" s="10" t="n">
        <x:v>0</x:v>
      </x:c>
      <x:c r="F72" s="84" t="n">
        <x:v>0.5</x:v>
      </x:c>
      <x:c r="G72" s="132" t="n">
        <x:v>118220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29500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91374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120625</x:v>
      </x:c>
      <x:c r="E75" s="10" t="n">
        <x:v>0</x:v>
      </x:c>
      <x:c r="F75" s="84" t="n">
        <x:v>2</x:v>
      </x:c>
      <x:c r="G75" s="132" t="n">
        <x:v>60312.5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286439</x:v>
      </x:c>
      <x:c r="E77" s="10" t="n">
        <x:v>0</x:v>
      </x:c>
      <x:c r="F77" s="84" t="n">
        <x:v>4</x:v>
      </x:c>
      <x:c r="G77" s="132" t="n">
        <x:v>71609.75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218995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3262739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11184211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18322499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553</x:v>
      </x:c>
      <x:c r="L8" s="107" t="n">
        <x:v>0</x:v>
      </x:c>
      <x:c r="M8" s="107" t="n">
        <x:v>0</x:v>
      </x:c>
      <x:c r="N8" s="107" t="n">
        <x:v>236</x:v>
      </x:c>
      <x:c r="O8" s="107" t="n">
        <x:v>1</x:v>
      </x:c>
      <x:c r="P8" s="107" t="n">
        <x:v>135</x:v>
      </x:c>
      <x:c r="Q8" s="108" t="n">
        <x:v>2</x:v>
      </x:c>
      <x:c r="R8" s="108" t="n">
        <x:v>36</x:v>
      </x:c>
      <x:c r="S8" s="108" t="n">
        <x:v>14</x:v>
      </x:c>
      <x:c r="T8" s="108" t="n">
        <x:v>2</x:v>
      </x:c>
      <x:c r="U8" s="108" t="n">
        <x:v>7</x:v>
      </x:c>
      <x:c r="V8" s="108" t="n">
        <x:v>5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140</x:v>
      </x:c>
      <x:c r="E9" s="170" t="s">
        <x:v>141</x:v>
      </x:c>
      <x:c r="F9" s="170" t="s">
        <x:v>142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468</x:v>
      </x:c>
      <x:c r="L9" s="107" t="n">
        <x:v>40</x:v>
      </x:c>
      <x:c r="M9" s="107" t="n">
        <x:v>0</x:v>
      </x:c>
      <x:c r="N9" s="107" t="n">
        <x:v>191</x:v>
      </x:c>
      <x:c r="O9" s="107" t="n">
        <x:v>0</x:v>
      </x:c>
      <x:c r="P9" s="107" t="n">
        <x:v>84</x:v>
      </x:c>
      <x:c r="Q9" s="108" t="n">
        <x:v>3</x:v>
      </x:c>
      <x:c r="R9" s="108" t="n">
        <x:v>38</x:v>
      </x:c>
      <x:c r="S9" s="108" t="n">
        <x:v>24.5</x:v>
      </x:c>
      <x:c r="T9" s="108" t="n">
        <x:v>1</x:v>
      </x:c>
      <x:c r="U9" s="108" t="n">
        <x:v>7</x:v>
      </x:c>
      <x:c r="V9" s="108" t="n">
        <x:v>1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143</x:v>
      </x:c>
      <x:c r="B10" s="168" t="s">
        <x:v>144</x:v>
      </x:c>
      <x:c r="C10" s="167" t="s">
        <x:v>16</x:v>
      </x:c>
      <x:c r="D10" s="169" t="s">
        <x:v>140</x:v>
      </x:c>
      <x:c r="E10" s="170" t="s">
        <x:v>141</x:v>
      </x:c>
      <x:c r="F10" s="170" t="s">
        <x:v>142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270</x:v>
      </x:c>
      <x:c r="L10" s="107" t="n">
        <x:v>31</x:v>
      </x:c>
      <x:c r="M10" s="107" t="n">
        <x:v>0</x:v>
      </x:c>
      <x:c r="N10" s="107" t="n">
        <x:v>155</x:v>
      </x:c>
      <x:c r="O10" s="107" t="n">
        <x:v>0</x:v>
      </x:c>
      <x:c r="P10" s="107" t="n">
        <x:v>46</x:v>
      </x:c>
      <x:c r="Q10" s="108" t="n">
        <x:v>2</x:v>
      </x:c>
      <x:c r="R10" s="108" t="n">
        <x:v>23</x:v>
      </x:c>
      <x:c r="S10" s="108" t="n">
        <x:v>12.5</x:v>
      </x:c>
      <x:c r="T10" s="108" t="n">
        <x:v>1</x:v>
      </x:c>
      <x:c r="U10" s="108" t="n">
        <x:v>6</x:v>
      </x:c>
      <x:c r="V10" s="108" t="n">
        <x:v>1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145</x:v>
      </x:c>
      <x:c r="B11" s="168" t="s">
        <x:v>146</x:v>
      </x:c>
      <x:c r="C11" s="167" t="s">
        <x:v>16</x:v>
      </x:c>
      <x:c r="D11" s="169" t="s">
        <x:v>147</x:v>
      </x:c>
      <x:c r="E11" s="170" t="s">
        <x:v>148</x:v>
      </x:c>
      <x:c r="F11" s="170" t="s">
        <x:v>149</x:v>
      </x:c>
      <x:c r="G11" s="170" t="s">
        <x:v>136</x:v>
      </x:c>
      <x:c r="H11" s="170" t="s">
        <x:v>16</x:v>
      </x:c>
      <x:c r="I11" s="170" t="s">
        <x:v>137</x:v>
      </x:c>
      <x:c r="J11" s="106" t="n"/>
      <x:c r="K11" s="107" t="n">
        <x:v>456</x:v>
      </x:c>
      <x:c r="L11" s="107" t="n">
        <x:v>0</x:v>
      </x:c>
      <x:c r="M11" s="107" t="n">
        <x:v>0</x:v>
      </x:c>
      <x:c r="N11" s="107" t="n">
        <x:v>194</x:v>
      </x:c>
      <x:c r="O11" s="107" t="n">
        <x:v>0</x:v>
      </x:c>
      <x:c r="P11" s="107" t="n">
        <x:v>76</x:v>
      </x:c>
      <x:c r="Q11" s="108" t="n">
        <x:v>3</x:v>
      </x:c>
      <x:c r="R11" s="108" t="n">
        <x:v>31</x:v>
      </x:c>
      <x:c r="S11" s="108" t="n">
        <x:v>17</x:v>
      </x:c>
      <x:c r="T11" s="108" t="n">
        <x:v>1</x:v>
      </x:c>
      <x:c r="U11" s="108" t="n">
        <x:v>5</x:v>
      </x:c>
      <x:c r="V11" s="108" t="n">
        <x:v>1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4" t="s">
        <x:v>150</x:v>
      </x:c>
      <x:c r="B12" s="2" t="s"/>
      <x:c r="C12" s="2" t="s"/>
      <x:c r="D12" s="3" t="s"/>
      <x:c r="E12" s="8" t="s"/>
      <x:c r="F12" s="8" t="s"/>
      <x:c r="G12" s="2" t="s"/>
      <x:c r="H12" s="2" t="s"/>
      <x:c r="I12" s="2" t="s"/>
      <x:c r="J12" s="2" t="s"/>
      <x:c r="K12" s="13">
        <x:f>SUM(K8:K11)</x:f>
      </x:c>
      <x:c r="L12" s="13">
        <x:f>SUM(L8:L11)</x:f>
      </x:c>
      <x:c r="M12" s="13">
        <x:f>SUM(M8:M11)</x:f>
      </x:c>
      <x:c r="N12" s="13">
        <x:f>SUM(N8:N11)</x:f>
      </x:c>
      <x:c r="O12" s="13">
        <x:f>SUM(O8:O11)</x:f>
      </x:c>
      <x:c r="P12" s="13">
        <x:f>SUM(P8:P11)</x:f>
      </x:c>
      <x:c r="Q12" s="79">
        <x:f>SUM(Q8:Q11)</x:f>
      </x:c>
      <x:c r="R12" s="79">
        <x:f>SUM(R8:R11)</x:f>
      </x:c>
      <x:c r="S12" s="79">
        <x:f>SUM(S8:S11)</x:f>
      </x:c>
      <x:c r="T12" s="79">
        <x:f>SUM(T8:T11)</x:f>
      </x:c>
      <x:c r="U12" s="79">
        <x:f>SUM(U8:U11)</x:f>
      </x:c>
      <x:c r="V12" s="79">
        <x:f>SUM(V8:V11)</x:f>
      </x:c>
      <x:c r="W12" s="79">
        <x:f>SUM(W8:W11)</x:f>
      </x:c>
      <x:c r="X12" s="79">
        <x:f>SUM(X8:X11)</x:f>
      </x:c>
      <x:c r="Y12" s="79">
        <x:f>SUM(Y8:Y11)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1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151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152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153</x:v>
      </x:c>
      <x:c r="E5" s="175" t="s"/>
      <x:c r="F5" s="175" t="s"/>
      <x:c r="G5" s="175" t="s"/>
      <x:c r="H5" s="175" t="s"/>
      <x:c r="I5" s="176" t="s"/>
      <x:c r="J5" s="177" t="s">
        <x:v>154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155</x:v>
      </x:c>
      <x:c r="S5" s="181" t="s"/>
      <x:c r="T5" s="182" t="s"/>
      <x:c r="U5" s="143" t="s">
        <x:v>156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157</x:v>
      </x:c>
      <x:c r="E6" s="155" t="s"/>
      <x:c r="F6" s="155" t="s"/>
      <x:c r="G6" s="89" t="s"/>
      <x:c r="H6" s="90" t="s"/>
      <x:c r="I6" s="75" t="s"/>
      <x:c r="J6" s="134" t="s">
        <x:v>158</x:v>
      </x:c>
      <x:c r="K6" s="135" t="s"/>
      <x:c r="L6" s="134" t="s">
        <x:v>159</x:v>
      </x:c>
      <x:c r="M6" s="135" t="s"/>
      <x:c r="N6" s="134" t="s">
        <x:v>160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161</x:v>
      </x:c>
      <x:c r="E7" s="100" t="s">
        <x:v>162</x:v>
      </x:c>
      <x:c r="F7" s="100" t="s">
        <x:v>163</x:v>
      </x:c>
      <x:c r="G7" s="113" t="s">
        <x:v>164</x:v>
      </x:c>
      <x:c r="H7" s="183" t="s">
        <x:v>165</x:v>
      </x:c>
      <x:c r="I7" s="113" t="s">
        <x:v>166</x:v>
      </x:c>
      <x:c r="J7" s="113" t="s">
        <x:v>167</x:v>
      </x:c>
      <x:c r="K7" s="183" t="s">
        <x:v>168</x:v>
      </x:c>
      <x:c r="L7" s="113" t="s">
        <x:v>169</x:v>
      </x:c>
      <x:c r="M7" s="183" t="s">
        <x:v>170</x:v>
      </x:c>
      <x:c r="N7" s="113" t="s">
        <x:v>171</x:v>
      </x:c>
      <x:c r="O7" s="183" t="s">
        <x:v>172</x:v>
      </x:c>
      <x:c r="P7" s="183" t="s">
        <x:v>173</x:v>
      </x:c>
      <x:c r="Q7" s="113" t="s">
        <x:v>174</x:v>
      </x:c>
      <x:c r="R7" s="113" t="s">
        <x:v>175</x:v>
      </x:c>
      <x:c r="S7" s="113" t="s">
        <x:v>176</x:v>
      </x:c>
      <x:c r="T7" s="11" t="s">
        <x:v>177</x:v>
      </x:c>
      <x:c r="U7" s="124" t="s">
        <x:v>178</x:v>
      </x:c>
      <x:c r="V7" s="124" t="s">
        <x:v>179</x:v>
      </x:c>
      <x:c r="W7" s="124" t="s">
        <x:v>180</x:v>
      </x:c>
      <x:c r="X7" s="124" t="s">
        <x:v>181</x:v>
      </x:c>
      <x:c r="Y7" s="124" t="s">
        <x:v>182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3398213</x:v>
      </x:c>
      <x:c r="E8" s="81" t="n">
        <x:v>1366746</x:v>
      </x:c>
      <x:c r="F8" s="116" t="n">
        <x:v>2060062.29279357</x:v>
      </x:c>
      <x:c r="G8" s="81" t="n">
        <x:v>1298424</x:v>
      </x:c>
      <x:c r="H8" s="81" t="n">
        <x:v>494371</x:v>
      </x:c>
      <x:c r="I8" s="117">
        <x:f>SUM(D8:H8)</x:f>
      </x:c>
      <x:c r="J8" s="81" t="n">
        <x:v>5915652</x:v>
      </x:c>
      <x:c r="K8" s="81" t="n">
        <x:v>0</x:v>
      </x:c>
      <x:c r="L8" s="81" t="n">
        <x:v>1067126</x:v>
      </x:c>
      <x:c r="M8" s="81" t="n">
        <x:v>0</x:v>
      </x:c>
      <x:c r="N8" s="81" t="n">
        <x:v>465464</x:v>
      </x:c>
      <x:c r="O8" s="81" t="n">
        <x:v>109512</x:v>
      </x:c>
      <x:c r="P8" s="81" t="n">
        <x:v>1060061</x:v>
      </x:c>
      <x:c r="Q8" s="117">
        <x:f>SUM(J8:P8)</x:f>
      </x:c>
      <x:c r="R8" s="81" t="n">
        <x:v>7203116</x:v>
      </x:c>
      <x:c r="S8" s="81" t="n">
        <x:v>1414699</x:v>
      </x:c>
      <x:c r="T8" s="59">
        <x:f>SUM('Part C'!$R8:$S8)</x:f>
      </x:c>
      <x:c r="U8" s="81" t="n">
        <x:v>13025.5262206148</x:v>
      </x:c>
      <x:c r="V8" s="81" t="n">
        <x:v>2558.226039783</x:v>
      </x:c>
      <x:c r="W8" s="81" t="n">
        <x:v>2590956.48184818</x:v>
      </x:c>
      <x:c r="X8" s="81" t="n">
        <x:v>11208771.4818482</x:v>
      </x:c>
      <x:c r="Y8" s="12" t="n">
        <x:v>20269.0261877906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2964939</x:v>
      </x:c>
      <x:c r="E9" s="81" t="n">
        <x:v>900759</x:v>
      </x:c>
      <x:c r="F9" s="116" t="n">
        <x:v>1671279.58186577</x:v>
      </x:c>
      <x:c r="G9" s="81" t="n">
        <x:v>274221</x:v>
      </x:c>
      <x:c r="H9" s="81" t="n">
        <x:v>283410</x:v>
      </x:c>
      <x:c r="I9" s="117">
        <x:f>SUM(D9:H9)</x:f>
      </x:c>
      <x:c r="J9" s="81" t="n">
        <x:v>4143559</x:v>
      </x:c>
      <x:c r="K9" s="81" t="n">
        <x:v>144764</x:v>
      </x:c>
      <x:c r="L9" s="81" t="n">
        <x:v>1277488</x:v>
      </x:c>
      <x:c r="M9" s="81" t="n">
        <x:v>0</x:v>
      </x:c>
      <x:c r="N9" s="81" t="n">
        <x:v>178270</x:v>
      </x:c>
      <x:c r="O9" s="81" t="n">
        <x:v>97202</x:v>
      </x:c>
      <x:c r="P9" s="81" t="n">
        <x:v>253326</x:v>
      </x:c>
      <x:c r="Q9" s="117">
        <x:f>SUM(J9:P9)</x:f>
      </x:c>
      <x:c r="R9" s="81" t="n">
        <x:v>5354069</x:v>
      </x:c>
      <x:c r="S9" s="81" t="n">
        <x:v>740540</x:v>
      </x:c>
      <x:c r="T9" s="59">
        <x:f>SUM('Part C'!$R9:$S9)</x:f>
      </x:c>
      <x:c r="U9" s="81" t="n">
        <x:v>10539.5059055118</x:v>
      </x:c>
      <x:c r="V9" s="81" t="n">
        <x:v>1457.75590551181</x:v>
      </x:c>
      <x:c r="W9" s="81" t="n">
        <x:v>2380119.15511551</x:v>
      </x:c>
      <x:c r="X9" s="81" t="n">
        <x:v>8474728.15511551</x:v>
      </x:c>
      <x:c r="Y9" s="12" t="n">
        <x:v>16682.5357384164</x:v>
      </x:c>
    </x:row>
    <x:row r="10" spans="1:25" s="6" customFormat="1">
      <x:c r="A10" s="184" t="s">
        <x:v>143</x:v>
      </x:c>
      <x:c r="B10" s="184" t="s">
        <x:v>144</x:v>
      </x:c>
      <x:c r="C10" s="184" t="s">
        <x:v>16</x:v>
      </x:c>
      <x:c r="D10" s="81" t="n">
        <x:v>2045130</x:v>
      </x:c>
      <x:c r="E10" s="81" t="n">
        <x:v>575008</x:v>
      </x:c>
      <x:c r="F10" s="116" t="n">
        <x:v>1132779.42070762</x:v>
      </x:c>
      <x:c r="G10" s="81" t="n">
        <x:v>158204</x:v>
      </x:c>
      <x:c r="H10" s="81" t="n">
        <x:v>183639</x:v>
      </x:c>
      <x:c r="I10" s="117">
        <x:f>SUM(D10:H10)</x:f>
      </x:c>
      <x:c r="J10" s="81" t="n">
        <x:v>3070353</x:v>
      </x:c>
      <x:c r="K10" s="81" t="n">
        <x:v>151422</x:v>
      </x:c>
      <x:c r="L10" s="81" t="n">
        <x:v>435771</x:v>
      </x:c>
      <x:c r="M10" s="81" t="n">
        <x:v>0</x:v>
      </x:c>
      <x:c r="N10" s="81" t="n">
        <x:v>163954</x:v>
      </x:c>
      <x:c r="O10" s="81" t="n">
        <x:v>81326</x:v>
      </x:c>
      <x:c r="P10" s="81" t="n">
        <x:v>191936</x:v>
      </x:c>
      <x:c r="Q10" s="117">
        <x:f>SUM(J10:P10)</x:f>
      </x:c>
      <x:c r="R10" s="81" t="n">
        <x:v>3501099</x:v>
      </x:c>
      <x:c r="S10" s="81" t="n">
        <x:v>593664</x:v>
      </x:c>
      <x:c r="T10" s="59">
        <x:f>SUM('Part C'!$R10:$S10)</x:f>
      </x:c>
      <x:c r="U10" s="81" t="n">
        <x:v>11631.5581395349</x:v>
      </x:c>
      <x:c r="V10" s="81" t="n">
        <x:v>1972.30564784053</x:v>
      </x:c>
      <x:c r="W10" s="81" t="n">
        <x:v>1410267.45214521</x:v>
      </x:c>
      <x:c r="X10" s="81" t="n">
        <x:v>5505030.45214521</x:v>
      </x:c>
      <x:c r="Y10" s="12" t="n">
        <x:v>18289.1377147682</x:v>
      </x:c>
    </x:row>
    <x:row r="11" spans="1:25" s="6" customFormat="1">
      <x:c r="A11" s="184" t="s">
        <x:v>145</x:v>
      </x:c>
      <x:c r="B11" s="184" t="s">
        <x:v>146</x:v>
      </x:c>
      <x:c r="C11" s="184" t="s">
        <x:v>16</x:v>
      </x:c>
      <x:c r="D11" s="81" t="n">
        <x:v>2654534</x:v>
      </x:c>
      <x:c r="E11" s="81" t="n">
        <x:v>739906</x:v>
      </x:c>
      <x:c r="F11" s="116" t="n">
        <x:v>1467537.884198</x:v>
      </x:c>
      <x:c r="G11" s="81" t="n">
        <x:v>267189</x:v>
      </x:c>
      <x:c r="H11" s="81" t="n">
        <x:v>332583</x:v>
      </x:c>
      <x:c r="I11" s="117">
        <x:f>SUM(D11:H11)</x:f>
      </x:c>
      <x:c r="J11" s="81" t="n">
        <x:v>4110085</x:v>
      </x:c>
      <x:c r="K11" s="81" t="n">
        <x:v>0</x:v>
      </x:c>
      <x:c r="L11" s="81" t="n">
        <x:v>660903</x:v>
      </x:c>
      <x:c r="M11" s="81" t="n">
        <x:v>0</x:v>
      </x:c>
      <x:c r="N11" s="81" t="n">
        <x:v>187243</x:v>
      </x:c>
      <x:c r="O11" s="81" t="n">
        <x:v>67557</x:v>
      </x:c>
      <x:c r="P11" s="81" t="n">
        <x:v>435961</x:v>
      </x:c>
      <x:c r="Q11" s="117">
        <x:f>SUM(J11:P11)</x:f>
      </x:c>
      <x:c r="R11" s="81" t="n">
        <x:v>4384325</x:v>
      </x:c>
      <x:c r="S11" s="81" t="n">
        <x:v>1077423</x:v>
      </x:c>
      <x:c r="T11" s="59">
        <x:f>SUM('Part C'!$R11:$S11)</x:f>
      </x:c>
      <x:c r="U11" s="81" t="n">
        <x:v>9614.74780701754</x:v>
      </x:c>
      <x:c r="V11" s="81" t="n">
        <x:v>2362.76973684211</x:v>
      </x:c>
      <x:c r="W11" s="81" t="n">
        <x:v>2136484.91089109</x:v>
      </x:c>
      <x:c r="X11" s="81" t="n">
        <x:v>7598232.91089109</x:v>
      </x:c>
      <x:c r="Y11" s="12" t="n">
        <x:v>16662.7914712524</x:v>
      </x:c>
    </x:row>
    <x:row r="12" spans="1:25" s="3" customFormat="1" ht="15" customHeight="1">
      <x:c r="A12" s="4" t="s">
        <x:v>150</x:v>
      </x:c>
      <x:c r="B12" s="4" t="s"/>
      <x:c r="D12" s="14">
        <x:f>SUM(D8:D11)</x:f>
      </x:c>
      <x:c r="E12" s="14">
        <x:f>SUM(E8:E11)</x:f>
      </x:c>
      <x:c r="F12" s="14">
        <x:f>SUM(F8:F11)</x:f>
      </x:c>
      <x:c r="G12" s="14">
        <x:f>SUM(G8:G11)</x:f>
      </x:c>
      <x:c r="H12" s="14">
        <x:f>SUM(H8:H11)</x:f>
      </x:c>
      <x:c r="I12" s="14">
        <x:f>SUM(I8:I11)</x:f>
      </x:c>
      <x:c r="J12" s="14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14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W12" s="14">
        <x:f>SUM(W8:W11)</x:f>
      </x:c>
      <x:c r="X12" s="14">
        <x:f>SUM(X8:X11)</x:f>
      </x:c>
      <x:c r="Y12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6" sqref="I16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183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152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184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185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186</x:v>
      </x:c>
      <x:c r="G6" s="144" t="s"/>
      <x:c r="H6" s="144" t="s"/>
      <x:c r="I6" s="144" t="s"/>
      <x:c r="J6" s="135" t="s"/>
      <x:c r="K6" s="134" t="s">
        <x:v>187</x:v>
      </x:c>
      <x:c r="L6" s="144" t="s"/>
      <x:c r="M6" s="144" t="s"/>
      <x:c r="N6" s="135" t="s"/>
      <x:c r="O6" s="65" t="s"/>
      <x:c r="P6" s="134" t="s">
        <x:v>188</x:v>
      </x:c>
      <x:c r="Q6" s="144" t="s"/>
      <x:c r="R6" s="144" t="s"/>
      <x:c r="S6" s="144" t="s"/>
      <x:c r="T6" s="144" t="s"/>
      <x:c r="U6" s="144" t="s"/>
      <x:c r="V6" s="135" t="s"/>
      <x:c r="W6" s="67" t="s">
        <x:v>189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190</x:v>
      </x:c>
      <x:c r="E7" s="75" t="s">
        <x:v>191</x:v>
      </x:c>
      <x:c r="F7" s="75" t="s">
        <x:v>192</x:v>
      </x:c>
      <x:c r="G7" s="100" t="s">
        <x:v>193</x:v>
      </x:c>
      <x:c r="H7" s="100" t="s">
        <x:v>194</x:v>
      </x:c>
      <x:c r="I7" s="100" t="s">
        <x:v>195</x:v>
      </x:c>
      <x:c r="J7" s="113" t="s">
        <x:v>196</x:v>
      </x:c>
      <x:c r="K7" s="75" t="s">
        <x:v>197</x:v>
      </x:c>
      <x:c r="L7" s="100" t="s">
        <x:v>198</x:v>
      </x:c>
      <x:c r="M7" s="100" t="s">
        <x:v>199</x:v>
      </x:c>
      <x:c r="N7" s="75" t="s">
        <x:v>200</x:v>
      </x:c>
      <x:c r="O7" s="113" t="s">
        <x:v>201</x:v>
      </x:c>
      <x:c r="P7" s="75" t="s">
        <x:v>202</x:v>
      </x:c>
      <x:c r="Q7" s="100" t="s">
        <x:v>203</x:v>
      </x:c>
      <x:c r="R7" s="100" t="s">
        <x:v>204</x:v>
      </x:c>
      <x:c r="S7" s="100" t="s">
        <x:v>205</x:v>
      </x:c>
      <x:c r="T7" s="100" t="s">
        <x:v>206</x:v>
      </x:c>
      <x:c r="U7" s="100" t="s">
        <x:v>165</x:v>
      </x:c>
      <x:c r="V7" s="75" t="s">
        <x:v>207</x:v>
      </x:c>
      <x:c r="W7" s="75" t="s">
        <x:v>208</x:v>
      </x:c>
      <x:c r="X7" s="75" t="s">
        <x:v>209</x:v>
      </x:c>
      <x:c r="Y7" s="61" t="s">
        <x:v>176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137</x:v>
      </x:c>
      <x:c r="E8" s="170" t="s">
        <x:v>137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136</x:v>
      </x:c>
      <x:c r="E9" s="170" t="s">
        <x:v>137</x:v>
      </x:c>
      <x:c r="F9" s="119" t="n">
        <x:v>0</x:v>
      </x:c>
      <x:c r="G9" s="119" t="n">
        <x:v>40</x:v>
      </x:c>
      <x:c r="H9" s="119" t="n">
        <x:v>0</x:v>
      </x:c>
      <x:c r="I9" s="119" t="n">
        <x:v>0</x:v>
      </x:c>
      <x:c r="J9" s="120">
        <x:f>SUM(F9:I9)</x:f>
      </x:c>
      <x:c r="K9" s="81" t="n">
        <x:v>139446</x:v>
      </x:c>
      <x:c r="L9" s="81" t="n">
        <x:v>5318</x:v>
      </x:c>
      <x:c r="M9" s="81" t="n">
        <x:v>0</x:v>
      </x:c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143</x:v>
      </x:c>
      <x:c r="B10" s="184" t="s">
        <x:v>144</x:v>
      </x:c>
      <x:c r="C10" s="184" t="s">
        <x:v>16</x:v>
      </x:c>
      <x:c r="D10" s="185" t="s">
        <x:v>136</x:v>
      </x:c>
      <x:c r="E10" s="170" t="s">
        <x:v>137</x:v>
      </x:c>
      <x:c r="F10" s="119" t="n">
        <x:v>0</x:v>
      </x:c>
      <x:c r="G10" s="119" t="n">
        <x:v>31</x:v>
      </x:c>
      <x:c r="H10" s="119" t="n">
        <x:v>0</x:v>
      </x:c>
      <x:c r="I10" s="119" t="n">
        <x:v>0</x:v>
      </x:c>
      <x:c r="J10" s="120">
        <x:f>SUM(F10:I10)</x:f>
      </x:c>
      <x:c r="K10" s="81" t="n">
        <x:v>145861</x:v>
      </x:c>
      <x:c r="L10" s="81" t="n">
        <x:v>5561</x:v>
      </x:c>
      <x:c r="M10" s="81" t="n">
        <x:v>0</x:v>
      </x:c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145</x:v>
      </x:c>
      <x:c r="B11" s="184" t="s">
        <x:v>146</x:v>
      </x:c>
      <x:c r="C11" s="184" t="s">
        <x:v>16</x:v>
      </x:c>
      <x:c r="D11" s="185" t="s">
        <x:v>137</x:v>
      </x:c>
      <x:c r="E11" s="170" t="s">
        <x:v>137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ht="15" customHeight="1" x14ac:dyDescent="0.3">
      <x:c r="A12" s="4" t="s">
        <x:v>210</x:v>
      </x:c>
      <x:c r="B12" s="4" t="s"/>
      <x:c r="C12" s="4" t="s"/>
      <x:c r="D12" s="4" t="s"/>
      <x:c r="E12" s="4" t="s"/>
      <x:c r="F12" s="13">
        <x:f>SUM(F8:F11)</x:f>
      </x:c>
      <x:c r="G12" s="13">
        <x:f>SUM(G8:G11)</x:f>
      </x:c>
      <x:c r="H12" s="13">
        <x:f>SUM(H8:H11)</x:f>
      </x:c>
      <x:c r="I12" s="13">
        <x:f>SUM(I8:I11)</x:f>
      </x:c>
      <x:c r="J12" s="13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79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U12" s="14">
        <x:f>SUM(U8:U11)</x:f>
      </x:c>
      <x:c r="V12" s="14">
        <x:f>SUM(V8:V11)</x:f>
      </x:c>
      <x:c r="W12" s="14">
        <x:f>SUM(W8:W11)</x:f>
      </x:c>
      <x:c r="X12" s="14">
        <x:f>SUM(X8:X11)</x:f>
      </x:c>
      <x:c r="Y12" s="14">
        <x:f>SUM(Y8:Y11)</x:f>
      </x:c>
    </x:row>
    <x:row r="13" spans="1:25" s="3" customFormat="1" ht="15" customHeight="1" x14ac:dyDescent="0.3">
      <x:c r="A13" s="4" t="s"/>
      <x:c r="B13" s="4" t="s"/>
      <x:c r="C13" s="4" t="s"/>
      <x:c r="D13" s="4" t="s"/>
      <x:c r="E13" s="4" t="s"/>
      <x:c r="F13" s="13" t="s"/>
      <x:c r="G13" s="13" t="s"/>
      <x:c r="H13" s="13" t="s"/>
      <x:c r="I13" s="13" t="s"/>
      <x:c r="J13" s="13" t="s"/>
      <x:c r="K13" s="14" t="s"/>
      <x:c r="L13" s="14" t="s"/>
      <x:c r="M13" s="14" t="s"/>
      <x:c r="N13" s="14" t="s"/>
      <x:c r="O13" s="9" t="s"/>
      <x:c r="P13" s="14" t="s"/>
      <x:c r="Q13" s="14" t="s"/>
      <x:c r="R13" s="14" t="s"/>
      <x:c r="S13" s="14" t="s"/>
      <x:c r="T13" s="14" t="s"/>
      <x:c r="U13" s="14" t="s"/>
      <x:c r="V13" s="14" t="s"/>
      <x:c r="W13" s="14" t="s"/>
      <x:c r="X13" s="14" t="s"/>
      <x:c r="Y13" s="14" t="s"/>
    </x:row>
    <x:row r="14" spans="1:25" s="3" customFormat="1" ht="15" customHeight="1" x14ac:dyDescent="0.3">
      <x:c r="D14" s="15" t="s"/>
      <x:c r="F14" s="4" t="s"/>
      <x:c r="I14" s="13" t="s"/>
    </x:row>
    <x:row r="15" spans="1:25" s="3" customFormat="1" ht="15" customHeight="1" x14ac:dyDescent="0.3">
      <x:c r="D15" s="15" t="s"/>
      <x:c r="E15" s="15" t="s"/>
      <x:c r="F15" s="134" t="s">
        <x:v>211</x:v>
      </x:c>
      <x:c r="G15" s="144" t="s"/>
      <x:c r="H15" s="144" t="s"/>
      <x:c r="I15" s="144" t="s"/>
      <x:c r="J15" s="135" t="s"/>
      <x:c r="K15" s="134" t="s">
        <x:v>212</x:v>
      </x:c>
      <x:c r="L15" s="144" t="s"/>
      <x:c r="M15" s="144" t="s"/>
      <x:c r="N15" s="135" t="s"/>
    </x:row>
    <x:row r="16" spans="1:25" s="3" customFormat="1" ht="60" customHeight="1" x14ac:dyDescent="0.3">
      <x:c r="A16" s="0" t="s"/>
      <x:c r="B16" s="0" t="s"/>
      <x:c r="C16" s="0" t="s"/>
      <x:c r="D16" s="15" t="s"/>
      <x:c r="E16" s="15" t="s">
        <x:v>213</x:v>
      </x:c>
      <x:c r="F16" s="97" t="s">
        <x:v>192</x:v>
      </x:c>
      <x:c r="G16" s="5" t="s">
        <x:v>193</x:v>
      </x:c>
      <x:c r="H16" s="5" t="s">
        <x:v>194</x:v>
      </x:c>
      <x:c r="I16" s="98" t="s">
        <x:v>195</x:v>
      </x:c>
      <x:c r="J16" s="11" t="s">
        <x:v>196</x:v>
      </x:c>
      <x:c r="K16" s="97" t="s">
        <x:v>197</x:v>
      </x:c>
      <x:c r="L16" s="5" t="s">
        <x:v>209</x:v>
      </x:c>
      <x:c r="M16" s="98" t="s">
        <x:v>214</x:v>
      </x:c>
      <x:c r="N16" s="61" t="s">
        <x:v>200</x:v>
      </x:c>
      <x:c r="O16" s="0" t="s"/>
      <x:c r="P16" s="0" t="s"/>
      <x:c r="Q16" s="0" t="s"/>
      <x:c r="R16" s="0" t="s"/>
      <x:c r="S16" s="0" t="s"/>
      <x:c r="T16" s="0" t="s"/>
      <x:c r="U16" s="0" t="s"/>
      <x:c r="V16" s="0" t="s"/>
      <x:c r="W16" s="0" t="s"/>
      <x:c r="X16" s="0" t="s"/>
      <x:c r="Y16" s="0" t="s"/>
    </x:row>
    <x:row r="17" spans="1:25" s="3" customFormat="1" ht="15" customHeight="1">
      <x:c r="A17" s="3" t="s">
        <x:v>215</x:v>
      </x:c>
      <x:c r="E17" s="16" t="n">
        <x:v>0</x:v>
      </x:c>
      <x:c r="F17" s="7" t="n">
        <x:v>0</x:v>
      </x:c>
      <x:c r="G17" s="7" t="n">
        <x:v>0</x:v>
      </x:c>
      <x:c r="H17" s="7" t="n">
        <x:v>0</x:v>
      </x:c>
      <x:c r="I17" s="7" t="n">
        <x:v>0</x:v>
      </x:c>
      <x:c r="J17" s="17">
        <x:f>SUM(F17:I17)</x:f>
      </x:c>
      <x:c r="K17" s="81" t="n">
        <x:v>0</x:v>
      </x:c>
      <x:c r="L17" s="81" t="n">
        <x:v>0</x:v>
      </x:c>
      <x:c r="M17" s="81" t="n">
        <x:v>0</x:v>
      </x:c>
      <x:c r="N17" s="59">
        <x:f>SUM(K17:M17)</x:f>
      </x:c>
    </x:row>
    <x:row r="18" spans="1:25" s="3" customFormat="1" ht="15" customHeight="1">
      <x:c r="F18" s="77" t="s"/>
      <x:c r="G18" s="77" t="s"/>
      <x:c r="H18" s="77" t="s"/>
      <x:c r="I18" s="77" t="s"/>
      <x:c r="J18" s="77" t="s"/>
      <x:c r="K18" s="78" t="s"/>
      <x:c r="L18" s="78" t="s"/>
      <x:c r="M18" s="78" t="s"/>
      <x:c r="N18" s="78" t="s"/>
    </x:row>
    <x:row r="19" spans="1:25" s="3" customFormat="1" ht="15" customHeight="1">
      <x:c r="A19" s="4" t="s">
        <x:v>216</x:v>
      </x:c>
      <x:c r="B19" s="4" t="s"/>
      <x:c r="C19" s="4" t="s"/>
      <x:c r="D19" s="4" t="s"/>
      <x:c r="E19" s="4" t="s"/>
      <x:c r="F19" s="13">
        <x:f>F12+F17</x:f>
      </x:c>
      <x:c r="G19" s="13">
        <x:f>G12+G17</x:f>
      </x:c>
      <x:c r="H19" s="13">
        <x:f>H12+H17</x:f>
      </x:c>
      <x:c r="I19" s="13">
        <x:f>I12+I17</x:f>
      </x:c>
      <x:c r="J19" s="13">
        <x:f>J12+J17</x:f>
      </x:c>
      <x:c r="K19" s="14">
        <x:f>K12+K17</x:f>
      </x:c>
      <x:c r="L19" s="14">
        <x:f>L12+L17</x:f>
      </x:c>
      <x:c r="M19" s="14">
        <x:f>M12+M17</x:f>
      </x:c>
      <x:c r="N19" s="14">
        <x:f>N12+N17</x:f>
      </x:c>
      <x:c r="O19" s="4" t="s"/>
      <x:c r="P19" s="4" t="s"/>
      <x:c r="Q19" s="4" t="s"/>
      <x:c r="R19" s="4" t="s"/>
      <x:c r="S19" s="4" t="s"/>
      <x:c r="T19" s="4" t="s"/>
      <x:c r="U19" s="4" t="s"/>
      <x:c r="V19" s="4" t="s"/>
      <x:c r="W19" s="4" t="s"/>
      <x:c r="X19" s="4" t="s"/>
      <x:c r="Y19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5:J15"/>
    <x:mergeCell ref="K15:N15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217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218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152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219</x:v>
      </x:c>
      <x:c r="E7" s="61" t="s">
        <x:v>220</x:v>
      </x:c>
      <x:c r="F7" s="61" t="s">
        <x:v>221</x:v>
      </x:c>
      <x:c r="G7" s="61" t="s">
        <x:v>222</x:v>
      </x:c>
      <x:c r="H7" s="61" t="s">
        <x:v>223</x:v>
      </x:c>
      <x:c r="I7" s="61" t="s">
        <x:v>224</x:v>
      </x:c>
      <x:c r="J7" s="61" t="s">
        <x:v>225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143</x:v>
      </x:c>
      <x:c r="B10" s="184" t="s">
        <x:v>144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145</x:v>
      </x:c>
      <x:c r="B11" s="184" t="s">
        <x:v>146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 ht="15" customHeight="1">
      <x:c r="A12" s="4" t="s">
        <x:v>150</x:v>
      </x:c>
      <x:c r="B12" s="4" t="s"/>
      <x:c r="C12" s="4" t="s"/>
      <x:c r="D12" s="14">
        <x:f>SUM(D8:D11)</x:f>
      </x:c>
      <x:c r="E12" s="14">
        <x:f>SUM(E8:E11)</x:f>
      </x:c>
      <x:c r="F12" s="14">
        <x:f>SUM(F8:F11)</x:f>
      </x:c>
      <x:c r="G12" s="187" t="s"/>
      <x:c r="H12" s="14">
        <x:f>SUM(H8:H11)</x:f>
      </x:c>
      <x:c r="I12" s="187" t="s"/>
      <x:c r="J12" s="14">
        <x:f>SUM(J8:J11)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226</x:v>
      </x:c>
      <x:c r="C1" s="82" t="s">
        <x:v>227</x:v>
      </x:c>
    </x:row>
    <x:row r="2" spans="1:9" x14ac:dyDescent="0.3">
      <x:c r="A2" s="2" t="s">
        <x:v>140</x:v>
      </x:c>
      <x:c r="B2" s="83" t="s">
        <x:v>168</x:v>
      </x:c>
      <x:c r="C2" s="83" t="s">
        <x:v>136</x:v>
      </x:c>
    </x:row>
    <x:row r="3" spans="1:9" x14ac:dyDescent="0.3">
      <x:c r="A3" s="2" t="s">
        <x:v>228</x:v>
      </x:c>
      <x:c r="B3" s="83" t="s">
        <x:v>229</x:v>
      </x:c>
      <x:c r="C3" s="83" t="s">
        <x:v>137</x:v>
      </x:c>
      <x:c r="D3" s="2" t="s">
        <x:v>140</x:v>
      </x:c>
      <x:c r="F3" s="2" t="s">
        <x:v>168</x:v>
      </x:c>
      <x:c r="H3" s="2" t="n">
        <x:v>2021</x:v>
      </x:c>
      <x:c r="I3" s="2" t="n">
        <x:v>2015</x:v>
      </x:c>
    </x:row>
    <x:row r="4" spans="1:9" x14ac:dyDescent="0.3">
      <x:c r="A4" s="2" t="s">
        <x:v>230</x:v>
      </x:c>
      <x:c r="B4" s="83" t="s">
        <x:v>231</x:v>
      </x:c>
      <x:c r="D4" s="2" t="s">
        <x:v>232</x:v>
      </x:c>
      <x:c r="F4" s="2" t="s">
        <x:v>141</x:v>
      </x:c>
      <x:c r="H4" s="2" t="n">
        <x:v>2022</x:v>
      </x:c>
      <x:c r="I4" s="2" t="n">
        <x:v>2016</x:v>
      </x:c>
    </x:row>
    <x:row r="5" spans="1:9" x14ac:dyDescent="0.3">
      <x:c r="A5" s="2" t="s">
        <x:v>233</x:v>
      </x:c>
      <x:c r="B5" s="83" t="s">
        <x:v>234</x:v>
      </x:c>
      <x:c r="D5" s="2" t="s">
        <x:v>147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147</x:v>
      </x:c>
      <x:c r="B6" s="83" t="s">
        <x:v>235</x:v>
      </x:c>
      <x:c r="C6" s="0" t="s"/>
      <x:c r="D6" s="0" t="s">
        <x:v>228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236</x:v>
      </x:c>
      <x:c r="B7" s="83" t="s">
        <x:v>6</x:v>
      </x:c>
      <x:c r="D7" s="2" t="s">
        <x:v>133</x:v>
      </x:c>
      <x:c r="F7" s="2" t="n">
        <x:v>3</x:v>
      </x:c>
      <x:c r="I7" s="2" t="n">
        <x:v>2019</x:v>
      </x:c>
    </x:row>
    <x:row r="8" spans="1:9" x14ac:dyDescent="0.3">
      <x:c r="A8" s="2" t="s">
        <x:v>237</x:v>
      </x:c>
      <x:c r="B8" s="83" t="n">
        <x:v>5</x:v>
      </x:c>
      <x:c r="D8" s="2" t="s">
        <x:v>233</x:v>
      </x:c>
      <x:c r="F8" s="2" t="n">
        <x:v>4</x:v>
      </x:c>
      <x:c r="I8" s="2" t="n">
        <x:v>2020</x:v>
      </x:c>
    </x:row>
    <x:row r="9" spans="1:9" x14ac:dyDescent="0.3">
      <x:c r="A9" s="2" t="s">
        <x:v>238</x:v>
      </x:c>
      <x:c r="B9" s="83" t="n">
        <x:v>6</x:v>
      </x:c>
      <x:c r="D9" s="2" t="s">
        <x:v>230</x:v>
      </x:c>
      <x:c r="F9" s="2" t="n">
        <x:v>5</x:v>
      </x:c>
      <x:c r="I9" s="2" t="n">
        <x:v>2021</x:v>
      </x:c>
    </x:row>
    <x:row r="10" spans="1:9" x14ac:dyDescent="0.3">
      <x:c r="A10" s="2" t="s">
        <x:v>232</x:v>
      </x:c>
      <x:c r="B10" s="83" t="n">
        <x:v>7</x:v>
      </x:c>
      <x:c r="D10" s="2" t="s">
        <x:v>238</x:v>
      </x:c>
      <x:c r="F10" s="2" t="n">
        <x:v>6</x:v>
      </x:c>
      <x:c r="I10" s="2" t="n">
        <x:v>2022</x:v>
      </x:c>
    </x:row>
    <x:row r="11" spans="1:9" x14ac:dyDescent="0.3">
      <x:c r="A11" s="2" t="s">
        <x:v>133</x:v>
      </x:c>
      <x:c r="B11" s="83" t="n">
        <x:v>8</x:v>
      </x:c>
      <x:c r="D11" s="2" t="s">
        <x:v>236</x:v>
      </x:c>
      <x:c r="F11" s="2" t="n">
        <x:v>7</x:v>
      </x:c>
    </x:row>
    <x:row r="12" spans="1:9" x14ac:dyDescent="0.3">
      <x:c r="B12" s="83" t="n">
        <x:v>9</x:v>
      </x:c>
      <x:c r="D12" s="2" t="s">
        <x:v>237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236</x:v>
      </x:c>
      <x:c r="F16" s="2" t="n">
        <x:v>12</x:v>
      </x:c>
    </x:row>
    <x:row r="17" spans="1:9" x14ac:dyDescent="0.3">
      <x:c r="B17" s="83" t="s">
        <x:v>237</x:v>
      </x:c>
      <x:c r="F17" s="2" t="s">
        <x:v>236</x:v>
      </x:c>
    </x:row>
    <x:row r="18" spans="1:9" x14ac:dyDescent="0.3">
      <x:c r="B18" s="83" t="s">
        <x:v>238</x:v>
      </x:c>
      <x:c r="F18" s="2" t="s">
        <x:v>237</x:v>
      </x:c>
    </x:row>
    <x:row r="19" spans="1:9">
      <x:c r="F19" s="2" t="s">
        <x:v>238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