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K15" i="9"/>
  <x:c r="L15" i="9"/>
  <x:c r="M15" i="9"/>
  <x:c r="N15" i="9"/>
  <x:c r="O15" i="9"/>
  <x:c r="P15" i="9"/>
  <x:c r="Q15" i="9"/>
  <x:c r="R15" i="9"/>
  <x:c r="S15" i="9"/>
  <x:c r="T15" i="9"/>
  <x:c r="U15" i="9"/>
  <x:c r="V15" i="9"/>
  <x:c r="W15" i="9"/>
  <x:c r="X15" i="9"/>
  <x:c r="Y15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D15" i="10"/>
  <x:c r="E15" i="10"/>
  <x:c r="F15" i="10"/>
  <x:c r="G15" i="10"/>
  <x:c r="H15" i="10"/>
  <x:c r="I15" i="10"/>
  <x:c r="J15" i="10"/>
  <x:c r="K15" i="10"/>
  <x:c r="L15" i="10"/>
  <x:c r="M15" i="10"/>
  <x:c r="N15" i="10"/>
  <x:c r="O15" i="10"/>
  <x:c r="P15" i="10"/>
  <x:c r="Q15" i="10"/>
  <x:c r="R15" i="10"/>
  <x:c r="S15" i="10"/>
  <x:c r="T15" i="10"/>
  <x:c r="W15" i="10"/>
  <x:c r="X15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F15" i="11"/>
  <x:c r="G15" i="11"/>
  <x:c r="H15" i="11"/>
  <x:c r="I15" i="11"/>
  <x:c r="J15" i="11"/>
  <x:c r="K15" i="11"/>
  <x:c r="L15" i="11"/>
  <x:c r="M15" i="11"/>
  <x:c r="N15" i="11"/>
  <x:c r="O15" i="11"/>
  <x:c r="P15" i="11"/>
  <x:c r="Q15" i="11"/>
  <x:c r="R15" i="11"/>
  <x:c r="S15" i="11"/>
  <x:c r="T15" i="11"/>
  <x:c r="U15" i="11"/>
  <x:c r="V15" i="11"/>
  <x:c r="W15" i="11"/>
  <x:c r="X15" i="11"/>
  <x:c r="Y15" i="11"/>
  <x:c r="J20" i="11"/>
  <x:c r="N20" i="11"/>
  <x:c r="F22" i="11"/>
  <x:c r="G22" i="11"/>
  <x:c r="H22" i="11"/>
  <x:c r="I22" i="11"/>
  <x:c r="J22" i="11"/>
  <x:c r="K22" i="11"/>
  <x:c r="L22" i="11"/>
  <x:c r="M22" i="11"/>
  <x:c r="N22" i="11"/>
  <x:c r="D15" i="12"/>
  <x:c r="E15" i="12"/>
  <x:c r="F15" i="12"/>
  <x:c r="H15" i="12"/>
  <x:c r="J15" i="12"/>
</x:calcChain>
</file>

<file path=xl/sharedStrings.xml><?xml version="1.0" encoding="utf-8"?>
<x:sst xmlns:x="http://schemas.openxmlformats.org/spreadsheetml/2006/main" count="254" uniqueCount="254">
  <x:si>
    <x:t>Part A - District-Level Information</x:t>
  </x:si>
  <x:si>
    <x:t>School District Name</x:t>
  </x:si>
  <x:si>
    <x:t>South Huntington</x:t>
  </x:si>
  <x:si>
    <x:t>BEDS Code</x:t>
  </x:si>
  <x:si>
    <x:t>580413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</x:si>
  <x:si>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</x:si>
  <x:si>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</x:si>
  <x:si>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</x:si>
  <x:si>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</x:si>
  <x:si>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</x:si>
  <x:si>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Joseph Centamore</x:t>
  </x:si>
  <x:si>
    <x:t>Street Address Line 1</x:t>
  </x:si>
  <x:si>
    <x:t>60 Weston Street</x:t>
  </x:si>
  <x:si>
    <x:t>Title of Contact</x:t>
  </x:si>
  <x:si>
    <x:t>Deputy Superintendent</x:t>
  </x:si>
  <x:si>
    <x:t>Street Address Line 2</x:t>
  </x:si>
  <x:si>
    <x:t/>
  </x:si>
  <x:si>
    <x:t>Email Address</x:t>
  </x:si>
  <x:si>
    <x:t>jcentamore@shufsd.org</x:t>
  </x:si>
  <x:si>
    <x:t>City</x:t>
  </x:si>
  <x:si>
    <x:t>Huntington Station</x:t>
  </x:si>
  <x:si>
    <x:t>Phone Number</x:t>
  </x:si>
  <x:si>
    <x:t>6318123001</x:t>
  </x:si>
  <x:si>
    <x:t>Zip Code</x:t>
  </x:si>
  <x:si>
    <x:t>11746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</x:si>
  <x:si>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</x:si>
  <x:si>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</x:si>
  <x:si>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</x:si>
  <x:si>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</x:si>
  <x:si>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</x:si>
  <x:si>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</x:si>
  <x:si>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</x:si>
  <x:si>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</x:si>
  <x:si>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</x:si>
  <x:si>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</x:si>
  <x:si>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</x:si>
  <x:si>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</x:si>
  <x:si>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</x:si>
  <x:si>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</x:si>
  <x:si>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</x:si>
  <x:si>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</x:si>
  <x:si>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</x:si>
  <x:si>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</x:si>
  <x:si>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</x:si>
  <x:si>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</x:si>
  <x:si>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</x:si>
  <x:si>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</x:si>
  <x:si>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</x:si>
  <x:si>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</x:si>
  <x:si>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</x:si>
  <x:si>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</x:si>
  <x:si>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</x:si>
  <x:si>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</x:si>
  <x:si>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</x:si>
  <x:si>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</x:si>
  <x:si>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</x:si>
  <x:si>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</x:si>
  <x:si>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</x:si>
  <x:si>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</x:si>
  <x:si>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</x:si>
  <x:si>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</x:si>
  <x:si>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</x:si>
  <x:si>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</x:si>
  <x:si>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</x:si>
  <x:si>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</x:si>
  <x:si>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</x:si>
  <x:si>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</x:si>
  <x:si>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</x:si>
  <x:si>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</x:si>
  <x:si>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</x:si>
  <x:si>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</x:si>
  <x:si>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</x:si>
  <x:si>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</x:si>
  <x:si>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</x:si>
  <x:si>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</x:si>
  <x:si>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</x:si>
  <x:si>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</x:si>
  <x:si>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</x:si>
  <x:si>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</x:si>
  <x:si>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</x:si>
  <x:si>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</x:si>
  <x:si>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</x:si>
  <x:si>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</x:si>
  <x:si>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</x:si>
  <x:si>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</x:si>
  <x:si>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</x:si>
  <x:si>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</x:si>
  <x:si>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</x:si>
  <x:si>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</x:si>
  <x:si>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</x:si>
  <x:si>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</x:si>
  <x:si>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</x:si>
  <x:si>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</x:si>
  <x:si>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</x:si>
  <x:si>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</x:si>
  <x:si>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</x:si>
  <x:si>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</x:si>
  <x:si>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</x:si>
  <x:si>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</x:si>
  <x:si>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</x:si>
  <x:si>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</x:si>
  <x:si>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</x:si>
  <x:si>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</x:si>
  <x:si>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</x:si>
  <x:si>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</x:si>
  <x:si>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</x:si>
  <x:si>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</x:si>
  <x:si>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</x:si>
  <x:si>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</x:si>
  <x:si>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</x:si>
  <x:si>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</x:si>
  <x:si>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</x:si>
  <x:si>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</x:si>
  <x:si>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</x:si>
  <x:si>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</x:si>
  <x:si>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</x:si>
  <x:si>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</x:si>
  <x:si>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</x:si>
  <x:si>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</x:si>
  <x:si>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</x:si>
  <x:si>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</x:si>
  <x:si>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</x:si>
  <x:si>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</x:si>
  <x:si>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</x:si>
  <x:si>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</x:si>
  <x:si>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</x:si>
  <x:si>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</x:si>
  <x:si>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</x:si>
  <x:si>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</x:si>
  <x:si>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</x:si>
  <x:si>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</x:si>
  <x:si>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580413030003</x:t>
  </x:si>
  <x:si>
    <x:t>OAKWOOD PRIMARY CENTER</x:t>
  </x:si>
  <x:si>
    <x:t>12</x:t>
  </x:si>
  <x:si>
    <x:t>Elementary School</x:t>
  </x:si>
  <x:si>
    <x:t>Pre-K</x:t>
  </x:si>
  <x:si>
    <x:t>2</x:t>
  </x:si>
  <x:si>
    <x:t>Yes</x:t>
  </x:si>
  <x:si>
    <x:t>No</x:t>
  </x:si>
  <x:si>
    <x:t>580413030005</x:t>
  </x:si>
  <x:si>
    <x:t>SILAS WOOD 6TH GRADE CENTER</x:t>
  </x:si>
  <x:si>
    <x:t>42</x:t>
  </x:si>
  <x:si>
    <x:t>6</x:t>
  </x:si>
  <x:si>
    <x:t>580413030008</x:t>
  </x:si>
  <x:si>
    <x:t>BIRCHWOOD INTERMEDIATE SCHOOL</x:t>
  </x:si>
  <x:si>
    <x:t>31</x:t>
  </x:si>
  <x:si>
    <x:t>3</x:t>
  </x:si>
  <x:si>
    <x:t>5</x:t>
  </x:si>
  <x:si>
    <x:t>580413030009</x:t>
  </x:si>
  <x:si>
    <x:t>COUNTRYWOOD PRIMARY CENTER</x:t>
  </x:si>
  <x:si>
    <x:t>35</x:t>
  </x:si>
  <x:si>
    <x:t>K</x:t>
  </x:si>
  <x:si>
    <x:t>580413030011</x:t>
  </x:si>
  <x:si>
    <x:t>WALT WHITMAN HIGH SCHOOL</x:t>
  </x:si>
  <x:si>
    <x:t>23</x:t>
  </x:si>
  <x:si>
    <x:t>Senior High School</x:t>
  </x:si>
  <x:si>
    <x:t>9</x:t>
  </x:si>
  <x:si>
    <x:t>580413030012</x:t>
  </x:si>
  <x:si>
    <x:t>MAPLEWOOD INTERMEDIATE SCHOOL</x:t>
  </x:si>
  <x:si>
    <x:t>41</x:t>
  </x:si>
  <x:si>
    <x:t>580413030013</x:t>
  </x:si>
  <x:si>
    <x:t>HENRY L STIMSON MIDDLE SCHOOL</x:t>
  </x:si>
  <x:si>
    <x:t>14</x:t>
  </x:si>
  <x:si>
    <x:t>Middle/Junior High School</x:t>
  </x:si>
  <x:si>
    <x:t>7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</x:si>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</x:sst>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184937763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644074</x:v>
      </x:c>
      <x:c r="E15" s="10" t="n">
        <x:v>11484151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3035159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3695000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5300000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2960159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26700</x:v>
      </x:c>
      <x:c r="E25" s="10" t="n">
        <x:v>4086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49000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12858156</x:v>
      </x:c>
      <x:c r="E27" s="10" t="n">
        <x:v>141040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1282704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199680</x:v>
      </x:c>
      <x:c r="E36" s="10" t="n">
        <x:v>0</x:v>
      </x:c>
      <x:c r="F36" s="7" t="n">
        <x:v>108</x:v>
      </x:c>
      <x:c r="G36" s="132" t="n">
        <x:v>1848.88888888889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8474200</x:v>
      </x:c>
      <x:c r="E37" s="10" t="n">
        <x:v>0</x:v>
      </x:c>
      <x:c r="F37" s="7" t="n">
        <x:v>61</x:v>
      </x:c>
      <x:c r="G37" s="132" t="n">
        <x:v>138921.31147541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3300000</x:v>
      </x:c>
      <x:c r="E38" s="10" t="n">
        <x:v>0</x:v>
      </x:c>
      <x:c r="F38" s="7" t="n">
        <x:v>35</x:v>
      </x:c>
      <x:c r="G38" s="132" t="n">
        <x:v>94285.7142857143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275000</x:v>
      </x:c>
      <x:c r="F42" s="7" t="n">
        <x:v>3</x:v>
      </x:c>
      <x:c r="G42" s="132" t="n">
        <x:v>91666.6666666667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2039531</x:v>
      </x:c>
      <x:c r="E43" s="10" t="n">
        <x:v>366725</x:v>
      </x:c>
      <x:c r="F43" s="7" t="n">
        <x:v>481</x:v>
      </x:c>
      <x:c r="G43" s="132" t="n">
        <x:v>5002.61122661123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236043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5633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51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18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114407</x:v>
      </x:c>
      <x:c r="E62" s="10" t="n">
        <x:v>0</x:v>
      </x:c>
      <x:c r="F62" s="84" t="n">
        <x:v>0.2</x:v>
      </x:c>
      <x:c r="G62" s="132" t="n">
        <x:v>572035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4239852</x:v>
      </x:c>
      <x:c r="E63" s="10" t="n">
        <x:v>0</x:v>
      </x:c>
      <x:c r="F63" s="84" t="n">
        <x:v>19.7</x:v>
      </x:c>
      <x:c r="G63" s="132" t="n">
        <x:v>215220.913705584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10005591</x:v>
      </x:c>
      <x:c r="E64" s="10" t="n">
        <x:v>4536132</x:v>
      </x:c>
      <x:c r="F64" s="84" t="n">
        <x:v>90</x:v>
      </x:c>
      <x:c r="G64" s="132" t="n">
        <x:v>161574.7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2146953</x:v>
      </x:c>
      <x:c r="E65" s="10" t="n">
        <x:v>0</x:v>
      </x:c>
      <x:c r="F65" s="84" t="n">
        <x:v>5</x:v>
      </x:c>
      <x:c r="G65" s="132" t="n">
        <x:v>429390.6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3837864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3500932</x:v>
      </x:c>
      <x:c r="E72" s="10" t="n">
        <x:v>0</x:v>
      </x:c>
      <x:c r="F72" s="84" t="n">
        <x:v>33.7</x:v>
      </x:c>
      <x:c r="G72" s="132" t="n">
        <x:v>103885.222551929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142102</x:v>
      </x:c>
      <x:c r="E74" s="10" t="n">
        <x:v>42547</x:v>
      </x:c>
      <x:c r="F74" s="84" t="n">
        <x:v>4.5</x:v>
      </x:c>
      <x:c r="G74" s="132" t="n">
        <x:v>41033.1111111111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1343551</x:v>
      </x:c>
      <x:c r="E75" s="10" t="n">
        <x:v>0</x:v>
      </x:c>
      <x:c r="F75" s="84" t="n">
        <x:v>1.5</x:v>
      </x:c>
      <x:c r="G75" s="132" t="n">
        <x:v>895700.666666667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158250</x:v>
      </x:c>
      <x:c r="E76" s="10" t="n">
        <x:v>0</x:v>
      </x:c>
      <x:c r="F76" s="84" t="n">
        <x:v>3</x:v>
      </x:c>
      <x:c r="G76" s="132" t="n">
        <x:v>52750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227661</x:v>
      </x:c>
      <x:c r="E77" s="10" t="n">
        <x:v>0</x:v>
      </x:c>
      <x:c r="F77" s="84" t="n">
        <x:v>2</x:v>
      </x:c>
      <x:c r="G77" s="132" t="n">
        <x:v>113830.5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1658678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5200000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45917763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94518199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133</x:v>
      </x:c>
      <x:c r="D8" s="169" t="s">
        <x:v>134</x:v>
      </x:c>
      <x:c r="E8" s="170" t="s">
        <x:v>135</x:v>
      </x:c>
      <x:c r="F8" s="170" t="s">
        <x:v>136</x:v>
      </x:c>
      <x:c r="G8" s="170" t="s">
        <x:v>137</x:v>
      </x:c>
      <x:c r="H8" s="170" t="s">
        <x:v>16</x:v>
      </x:c>
      <x:c r="I8" s="170" t="s">
        <x:v>138</x:v>
      </x:c>
      <x:c r="J8" s="106" t="n"/>
      <x:c r="K8" s="107" t="n">
        <x:v>590</x:v>
      </x:c>
      <x:c r="L8" s="107" t="n">
        <x:v>51</x:v>
      </x:c>
      <x:c r="M8" s="107" t="n">
        <x:v>18</x:v>
      </x:c>
      <x:c r="N8" s="107" t="n">
        <x:v>192</x:v>
      </x:c>
      <x:c r="O8" s="107" t="n">
        <x:v>164</x:v>
      </x:c>
      <x:c r="P8" s="107" t="n">
        <x:v>55</x:v>
      </x:c>
      <x:c r="Q8" s="108" t="n">
        <x:v>14</x:v>
      </x:c>
      <x:c r="R8" s="108" t="n">
        <x:v>42.2</x:v>
      </x:c>
      <x:c r="S8" s="108" t="n">
        <x:v>23</x:v>
      </x:c>
      <x:c r="T8" s="108" t="n">
        <x:v>2</x:v>
      </x:c>
      <x:c r="U8" s="108" t="n">
        <x:v>6.2</x:v>
      </x:c>
      <x:c r="V8" s="108" t="n">
        <x:v>10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139</x:v>
      </x:c>
      <x:c r="B9" s="168" t="s">
        <x:v>140</x:v>
      </x:c>
      <x:c r="C9" s="167" t="s">
        <x:v>141</x:v>
      </x:c>
      <x:c r="D9" s="169" t="s">
        <x:v>134</x:v>
      </x:c>
      <x:c r="E9" s="170" t="s">
        <x:v>142</x:v>
      </x:c>
      <x:c r="F9" s="170" t="s">
        <x:v>142</x:v>
      </x:c>
      <x:c r="G9" s="170" t="s">
        <x:v>137</x:v>
      </x:c>
      <x:c r="H9" s="170" t="s">
        <x:v>16</x:v>
      </x:c>
      <x:c r="I9" s="170" t="s">
        <x:v>138</x:v>
      </x:c>
      <x:c r="J9" s="106" t="n"/>
      <x:c r="K9" s="107" t="n">
        <x:v>420</x:v>
      </x:c>
      <x:c r="L9" s="107" t="n">
        <x:v>0</x:v>
      </x:c>
      <x:c r="M9" s="107" t="n">
        <x:v>0</x:v>
      </x:c>
      <x:c r="N9" s="107" t="n">
        <x:v>234</x:v>
      </x:c>
      <x:c r="O9" s="107" t="n">
        <x:v>105</x:v>
      </x:c>
      <x:c r="P9" s="107" t="n">
        <x:v>59</x:v>
      </x:c>
      <x:c r="Q9" s="108" t="n">
        <x:v>2.2</x:v>
      </x:c>
      <x:c r="R9" s="108" t="n">
        <x:v>41.7</x:v>
      </x:c>
      <x:c r="S9" s="108" t="n">
        <x:v>11</x:v>
      </x:c>
      <x:c r="T9" s="108" t="n">
        <x:v>2</x:v>
      </x:c>
      <x:c r="U9" s="108" t="n">
        <x:v>4.2</x:v>
      </x:c>
      <x:c r="V9" s="108" t="n">
        <x:v>12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143</x:v>
      </x:c>
      <x:c r="B10" s="168" t="s">
        <x:v>144</x:v>
      </x:c>
      <x:c r="C10" s="167" t="s">
        <x:v>145</x:v>
      </x:c>
      <x:c r="D10" s="169" t="s">
        <x:v>134</x:v>
      </x:c>
      <x:c r="E10" s="170" t="s">
        <x:v>146</x:v>
      </x:c>
      <x:c r="F10" s="170" t="s">
        <x:v>147</x:v>
      </x:c>
      <x:c r="G10" s="170" t="s">
        <x:v>137</x:v>
      </x:c>
      <x:c r="H10" s="170" t="s">
        <x:v>16</x:v>
      </x:c>
      <x:c r="I10" s="170" t="s">
        <x:v>138</x:v>
      </x:c>
      <x:c r="J10" s="106" t="n"/>
      <x:c r="K10" s="107" t="n">
        <x:v>597</x:v>
      </x:c>
      <x:c r="L10" s="107" t="n">
        <x:v>0</x:v>
      </x:c>
      <x:c r="M10" s="107" t="n">
        <x:v>0</x:v>
      </x:c>
      <x:c r="N10" s="107" t="n">
        <x:v>342</x:v>
      </x:c>
      <x:c r="O10" s="107" t="n">
        <x:v>163</x:v>
      </x:c>
      <x:c r="P10" s="107" t="n">
        <x:v>100</x:v>
      </x:c>
      <x:c r="Q10" s="108" t="n">
        <x:v>6</x:v>
      </x:c>
      <x:c r="R10" s="108" t="n">
        <x:v>52.2</x:v>
      </x:c>
      <x:c r="S10" s="108" t="n">
        <x:v>22</x:v>
      </x:c>
      <x:c r="T10" s="108" t="n">
        <x:v>2</x:v>
      </x:c>
      <x:c r="U10" s="108" t="n">
        <x:v>6.8</x:v>
      </x:c>
      <x:c r="V10" s="108" t="n">
        <x:v>10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148</x:v>
      </x:c>
      <x:c r="B11" s="168" t="s">
        <x:v>149</x:v>
      </x:c>
      <x:c r="C11" s="167" t="s">
        <x:v>150</x:v>
      </x:c>
      <x:c r="D11" s="169" t="s">
        <x:v>134</x:v>
      </x:c>
      <x:c r="E11" s="170" t="s">
        <x:v>151</x:v>
      </x:c>
      <x:c r="F11" s="170" t="s">
        <x:v>136</x:v>
      </x:c>
      <x:c r="G11" s="170" t="s">
        <x:v>137</x:v>
      </x:c>
      <x:c r="H11" s="170" t="s">
        <x:v>16</x:v>
      </x:c>
      <x:c r="I11" s="170" t="s">
        <x:v>138</x:v>
      </x:c>
      <x:c r="J11" s="106" t="n"/>
      <x:c r="K11" s="107" t="n">
        <x:v>574</x:v>
      </x:c>
      <x:c r="L11" s="107" t="n">
        <x:v>0</x:v>
      </x:c>
      <x:c r="M11" s="107" t="n">
        <x:v>0</x:v>
      </x:c>
      <x:c r="N11" s="107" t="n">
        <x:v>180</x:v>
      </x:c>
      <x:c r="O11" s="107" t="n">
        <x:v>112</x:v>
      </x:c>
      <x:c r="P11" s="107" t="n">
        <x:v>68</x:v>
      </x:c>
      <x:c r="Q11" s="108" t="n">
        <x:v>3.2</x:v>
      </x:c>
      <x:c r="R11" s="108" t="n">
        <x:v>51.8</x:v>
      </x:c>
      <x:c r="S11" s="108" t="n">
        <x:v>33</x:v>
      </x:c>
      <x:c r="T11" s="108" t="n">
        <x:v>2</x:v>
      </x:c>
      <x:c r="U11" s="108" t="n">
        <x:v>6.8</x:v>
      </x:c>
      <x:c r="V11" s="108" t="n">
        <x:v>10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152</x:v>
      </x:c>
      <x:c r="B12" s="168" t="s">
        <x:v>153</x:v>
      </x:c>
      <x:c r="C12" s="167" t="s">
        <x:v>154</x:v>
      </x:c>
      <x:c r="D12" s="169" t="s">
        <x:v>155</x:v>
      </x:c>
      <x:c r="E12" s="170" t="s">
        <x:v>156</x:v>
      </x:c>
      <x:c r="F12" s="170" t="s">
        <x:v>133</x:v>
      </x:c>
      <x:c r="G12" s="170" t="s">
        <x:v>137</x:v>
      </x:c>
      <x:c r="H12" s="170" t="s">
        <x:v>16</x:v>
      </x:c>
      <x:c r="I12" s="170" t="s">
        <x:v>138</x:v>
      </x:c>
      <x:c r="J12" s="106" t="n"/>
      <x:c r="K12" s="107" t="n">
        <x:v>1960</x:v>
      </x:c>
      <x:c r="L12" s="107" t="n">
        <x:v>0</x:v>
      </x:c>
      <x:c r="M12" s="107" t="n">
        <x:v>0</x:v>
      </x:c>
      <x:c r="N12" s="107" t="n">
        <x:v>977</x:v>
      </x:c>
      <x:c r="O12" s="107" t="n">
        <x:v>303</x:v>
      </x:c>
      <x:c r="P12" s="107" t="n">
        <x:v>338</x:v>
      </x:c>
      <x:c r="Q12" s="108" t="n">
        <x:v>12.2</x:v>
      </x:c>
      <x:c r="R12" s="108" t="n">
        <x:v>140.5</x:v>
      </x:c>
      <x:c r="S12" s="108" t="n">
        <x:v>43</x:v>
      </x:c>
      <x:c r="T12" s="108" t="n">
        <x:v>10</x:v>
      </x:c>
      <x:c r="U12" s="108" t="n">
        <x:v>19.8</x:v>
      </x:c>
      <x:c r="V12" s="108" t="n">
        <x:v>65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157</x:v>
      </x:c>
      <x:c r="B13" s="168" t="s">
        <x:v>158</x:v>
      </x:c>
      <x:c r="C13" s="167" t="s">
        <x:v>159</x:v>
      </x:c>
      <x:c r="D13" s="169" t="s">
        <x:v>134</x:v>
      </x:c>
      <x:c r="E13" s="170" t="s">
        <x:v>146</x:v>
      </x:c>
      <x:c r="F13" s="170" t="s">
        <x:v>147</x:v>
      </x:c>
      <x:c r="G13" s="170" t="s">
        <x:v>137</x:v>
      </x:c>
      <x:c r="H13" s="170" t="s">
        <x:v>16</x:v>
      </x:c>
      <x:c r="I13" s="170" t="s">
        <x:v>138</x:v>
      </x:c>
      <x:c r="J13" s="106" t="n"/>
      <x:c r="K13" s="107" t="n">
        <x:v>585</x:v>
      </x:c>
      <x:c r="L13" s="107" t="n">
        <x:v>0</x:v>
      </x:c>
      <x:c r="M13" s="107" t="n">
        <x:v>0</x:v>
      </x:c>
      <x:c r="N13" s="107" t="n">
        <x:v>274</x:v>
      </x:c>
      <x:c r="O13" s="107" t="n">
        <x:v>130</x:v>
      </x:c>
      <x:c r="P13" s="107" t="n">
        <x:v>104</x:v>
      </x:c>
      <x:c r="Q13" s="108" t="n">
        <x:v>7</x:v>
      </x:c>
      <x:c r="R13" s="108" t="n">
        <x:v>48</x:v>
      </x:c>
      <x:c r="S13" s="108" t="n">
        <x:v>21</x:v>
      </x:c>
      <x:c r="T13" s="108" t="n">
        <x:v>2</x:v>
      </x:c>
      <x:c r="U13" s="108" t="n">
        <x:v>6.2</x:v>
      </x:c>
      <x:c r="V13" s="108" t="n">
        <x:v>10.5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167" t="s">
        <x:v>160</x:v>
      </x:c>
      <x:c r="B14" s="168" t="s">
        <x:v>161</x:v>
      </x:c>
      <x:c r="C14" s="167" t="s">
        <x:v>162</x:v>
      </x:c>
      <x:c r="D14" s="169" t="s">
        <x:v>163</x:v>
      </x:c>
      <x:c r="E14" s="170" t="s">
        <x:v>164</x:v>
      </x:c>
      <x:c r="F14" s="170" t="s">
        <x:v>165</x:v>
      </x:c>
      <x:c r="G14" s="170" t="s">
        <x:v>137</x:v>
      </x:c>
      <x:c r="H14" s="170" t="s">
        <x:v>16</x:v>
      </x:c>
      <x:c r="I14" s="170" t="s">
        <x:v>138</x:v>
      </x:c>
      <x:c r="J14" s="106" t="n"/>
      <x:c r="K14" s="107" t="n">
        <x:v>907</x:v>
      </x:c>
      <x:c r="L14" s="107" t="n">
        <x:v>0</x:v>
      </x:c>
      <x:c r="M14" s="107" t="n">
        <x:v>0</x:v>
      </x:c>
      <x:c r="N14" s="107" t="n">
        <x:v>476</x:v>
      </x:c>
      <x:c r="O14" s="107" t="n">
        <x:v>125</x:v>
      </x:c>
      <x:c r="P14" s="107" t="n">
        <x:v>155</x:v>
      </x:c>
      <x:c r="Q14" s="108" t="n">
        <x:v>9.7</x:v>
      </x:c>
      <x:c r="R14" s="108" t="n">
        <x:v>70.1</x:v>
      </x:c>
      <x:c r="S14" s="108" t="n">
        <x:v>18</x:v>
      </x:c>
      <x:c r="T14" s="108" t="n">
        <x:v>4</x:v>
      </x:c>
      <x:c r="U14" s="108" t="n">
        <x:v>6.9</x:v>
      </x:c>
      <x:c r="V14" s="108" t="n">
        <x:v>21</x:v>
      </x:c>
      <x:c r="W14" s="128">
        <x:f>SUM(Q14:V14)</x:f>
      </x:c>
      <x:c r="X14" s="128">
        <x:f>SUM(Q14:R14)</x:f>
      </x:c>
      <x:c r="Y14" s="130">
        <x:f>SUM(S14:V14)</x:f>
      </x:c>
    </x:row>
    <x:row r="15" spans="1:25" s="6" customFormat="1">
      <x:c r="A15" s="4" t="s">
        <x:v>166</x:v>
      </x:c>
      <x:c r="B15" s="2" t="s"/>
      <x:c r="C15" s="2" t="s"/>
      <x:c r="D15" s="3" t="s"/>
      <x:c r="E15" s="8" t="s"/>
      <x:c r="F15" s="8" t="s"/>
      <x:c r="G15" s="2" t="s"/>
      <x:c r="H15" s="2" t="s"/>
      <x:c r="I15" s="2" t="s"/>
      <x:c r="J15" s="2" t="s"/>
      <x:c r="K15" s="13">
        <x:f>SUM(K8:K14)</x:f>
      </x:c>
      <x:c r="L15" s="13">
        <x:f>SUM(L8:L14)</x:f>
      </x:c>
      <x:c r="M15" s="13">
        <x:f>SUM(M8:M14)</x:f>
      </x:c>
      <x:c r="N15" s="13">
        <x:f>SUM(N8:N14)</x:f>
      </x:c>
      <x:c r="O15" s="13">
        <x:f>SUM(O8:O14)</x:f>
      </x:c>
      <x:c r="P15" s="13">
        <x:f>SUM(P8:P14)</x:f>
      </x:c>
      <x:c r="Q15" s="79">
        <x:f>SUM(Q8:Q14)</x:f>
      </x:c>
      <x:c r="R15" s="79">
        <x:f>SUM(R8:R14)</x:f>
      </x:c>
      <x:c r="S15" s="79">
        <x:f>SUM(S8:S14)</x:f>
      </x:c>
      <x:c r="T15" s="79">
        <x:f>SUM(T8:T14)</x:f>
      </x:c>
      <x:c r="U15" s="79">
        <x:f>SUM(U8:U14)</x:f>
      </x:c>
      <x:c r="V15" s="79">
        <x:f>SUM(V8:V14)</x:f>
      </x:c>
      <x:c r="W15" s="79">
        <x:f>SUM(W8:W14)</x:f>
      </x:c>
      <x:c r="X15" s="79">
        <x:f>SUM(X8:X14)</x:f>
      </x:c>
      <x:c r="Y15" s="79">
        <x:f>SUM(Y8:Y14)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4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167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168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169</x:v>
      </x:c>
      <x:c r="E5" s="175" t="s"/>
      <x:c r="F5" s="175" t="s"/>
      <x:c r="G5" s="175" t="s"/>
      <x:c r="H5" s="175" t="s"/>
      <x:c r="I5" s="176" t="s"/>
      <x:c r="J5" s="177" t="s">
        <x:v>170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171</x:v>
      </x:c>
      <x:c r="S5" s="181" t="s"/>
      <x:c r="T5" s="182" t="s"/>
      <x:c r="U5" s="143" t="s">
        <x:v>172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173</x:v>
      </x:c>
      <x:c r="E6" s="155" t="s"/>
      <x:c r="F6" s="155" t="s"/>
      <x:c r="G6" s="89" t="s"/>
      <x:c r="H6" s="90" t="s"/>
      <x:c r="I6" s="75" t="s"/>
      <x:c r="J6" s="134" t="s">
        <x:v>174</x:v>
      </x:c>
      <x:c r="K6" s="135" t="s"/>
      <x:c r="L6" s="134" t="s">
        <x:v>175</x:v>
      </x:c>
      <x:c r="M6" s="135" t="s"/>
      <x:c r="N6" s="134" t="s">
        <x:v>176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177</x:v>
      </x:c>
      <x:c r="E7" s="100" t="s">
        <x:v>178</x:v>
      </x:c>
      <x:c r="F7" s="100" t="s">
        <x:v>179</x:v>
      </x:c>
      <x:c r="G7" s="113" t="s">
        <x:v>180</x:v>
      </x:c>
      <x:c r="H7" s="183" t="s">
        <x:v>181</x:v>
      </x:c>
      <x:c r="I7" s="113" t="s">
        <x:v>182</x:v>
      </x:c>
      <x:c r="J7" s="113" t="s">
        <x:v>183</x:v>
      </x:c>
      <x:c r="K7" s="183" t="s">
        <x:v>135</x:v>
      </x:c>
      <x:c r="L7" s="113" t="s">
        <x:v>184</x:v>
      </x:c>
      <x:c r="M7" s="183" t="s">
        <x:v>185</x:v>
      </x:c>
      <x:c r="N7" s="113" t="s">
        <x:v>186</x:v>
      </x:c>
      <x:c r="O7" s="183" t="s">
        <x:v>187</x:v>
      </x:c>
      <x:c r="P7" s="183" t="s">
        <x:v>188</x:v>
      </x:c>
      <x:c r="Q7" s="113" t="s">
        <x:v>189</x:v>
      </x:c>
      <x:c r="R7" s="113" t="s">
        <x:v>190</x:v>
      </x:c>
      <x:c r="S7" s="113" t="s">
        <x:v>191</x:v>
      </x:c>
      <x:c r="T7" s="11" t="s">
        <x:v>192</x:v>
      </x:c>
      <x:c r="U7" s="124" t="s">
        <x:v>193</x:v>
      </x:c>
      <x:c r="V7" s="124" t="s">
        <x:v>194</x:v>
      </x:c>
      <x:c r="W7" s="124" t="s">
        <x:v>195</x:v>
      </x:c>
      <x:c r="X7" s="124" t="s">
        <x:v>196</x:v>
      </x:c>
      <x:c r="Y7" s="124" t="s">
        <x:v>197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>
        <x:v>7327881</x:v>
      </x:c>
      <x:c r="E8" s="81" t="n">
        <x:v>1218133</x:v>
      </x:c>
      <x:c r="F8" s="116" t="n">
        <x:v>3681561.60748135</x:v>
      </x:c>
      <x:c r="G8" s="81" t="n">
        <x:v>311291</x:v>
      </x:c>
      <x:c r="H8" s="81" t="n">
        <x:v>919807</x:v>
      </x:c>
      <x:c r="I8" s="117">
        <x:f>SUM(D8:H8)</x:f>
      </x:c>
      <x:c r="J8" s="81" t="n">
        <x:v>10646798</x:v>
      </x:c>
      <x:c r="K8" s="81" t="n">
        <x:v>436737</x:v>
      </x:c>
      <x:c r="L8" s="81" t="n">
        <x:v>686058</x:v>
      </x:c>
      <x:c r="M8" s="81" t="n">
        <x:v>155479</x:v>
      </x:c>
      <x:c r="N8" s="81" t="n">
        <x:v>685049</x:v>
      </x:c>
      <x:c r="O8" s="81" t="n">
        <x:v>359009</x:v>
      </x:c>
      <x:c r="P8" s="81" t="n">
        <x:v>489543</x:v>
      </x:c>
      <x:c r="Q8" s="117">
        <x:f>SUM(J8:P8)</x:f>
      </x:c>
      <x:c r="R8" s="81" t="n">
        <x:v>12398144</x:v>
      </x:c>
      <x:c r="S8" s="81" t="n">
        <x:v>1060531</x:v>
      </x:c>
      <x:c r="T8" s="59">
        <x:f>SUM('Part C'!$R8:$S8)</x:f>
      </x:c>
      <x:c r="U8" s="81" t="n">
        <x:v>18813.5720789074</x:v>
      </x:c>
      <x:c r="V8" s="81" t="n">
        <x:v>1609.30349013657</x:v>
      </x:c>
      <x:c r="W8" s="81" t="n">
        <x:v>4294077.2851631</x:v>
      </x:c>
      <x:c r="X8" s="81" t="n">
        <x:v>17752752.2851631</x:v>
      </x:c>
      <x:c r="Y8" s="12" t="n">
        <x:v>26938.9260776375</x:v>
      </x:c>
    </x:row>
    <x:row r="9" spans="1:25" s="6" customFormat="1" x14ac:dyDescent="0.3">
      <x:c r="A9" s="184" t="s">
        <x:v>139</x:v>
      </x:c>
      <x:c r="B9" s="184" t="s">
        <x:v>140</x:v>
      </x:c>
      <x:c r="C9" s="184" t="s">
        <x:v>141</x:v>
      </x:c>
      <x:c r="D9" s="81" t="n">
        <x:v>5325523</x:v>
      </x:c>
      <x:c r="E9" s="81" t="n">
        <x:v>1360024</x:v>
      </x:c>
      <x:c r="F9" s="116" t="n">
        <x:v>2880085.75228313</x:v>
      </x:c>
      <x:c r="G9" s="81" t="n">
        <x:v>281338</x:v>
      </x:c>
      <x:c r="H9" s="81" t="n">
        <x:v>371089</x:v>
      </x:c>
      <x:c r="I9" s="117">
        <x:f>SUM(D9:H9)</x:f>
      </x:c>
      <x:c r="J9" s="81" t="n">
        <x:v>6655606</x:v>
      </x:c>
      <x:c r="K9" s="81" t="n">
        <x:v>0</x:v>
      </x:c>
      <x:c r="L9" s="81" t="n">
        <x:v>2041307</x:v>
      </x:c>
      <x:c r="M9" s="81" t="n">
        <x:v>0</x:v>
      </x:c>
      <x:c r="N9" s="81" t="n">
        <x:v>679895</x:v>
      </x:c>
      <x:c r="O9" s="81" t="n">
        <x:v>251115</x:v>
      </x:c>
      <x:c r="P9" s="81" t="n">
        <x:v>590137</x:v>
      </x:c>
      <x:c r="Q9" s="117">
        <x:f>SUM(J9:P9)</x:f>
      </x:c>
      <x:c r="R9" s="81" t="n">
        <x:v>9893517</x:v>
      </x:c>
      <x:c r="S9" s="81" t="n">
        <x:v>324542</x:v>
      </x:c>
      <x:c r="T9" s="59">
        <x:f>SUM('Part C'!$R9:$S9)</x:f>
      </x:c>
      <x:c r="U9" s="81" t="n">
        <x:v>23555.9928571429</x:v>
      </x:c>
      <x:c r="V9" s="81" t="n">
        <x:v>772.719047619048</x:v>
      </x:c>
      <x:c r="W9" s="81" t="n">
        <x:v>2736741.21360926</x:v>
      </x:c>
      <x:c r="X9" s="81" t="n">
        <x:v>12954800.2136093</x:v>
      </x:c>
      <x:c r="Y9" s="12" t="n">
        <x:v>30844.7624133554</x:v>
      </x:c>
    </x:row>
    <x:row r="10" spans="1:25" s="6" customFormat="1">
      <x:c r="A10" s="184" t="s">
        <x:v>143</x:v>
      </x:c>
      <x:c r="B10" s="184" t="s">
        <x:v>144</x:v>
      </x:c>
      <x:c r="C10" s="184" t="s">
        <x:v>145</x:v>
      </x:c>
      <x:c r="D10" s="81" t="n">
        <x:v>6980292</x:v>
      </x:c>
      <x:c r="E10" s="81" t="n">
        <x:v>1592819</x:v>
      </x:c>
      <x:c r="F10" s="116" t="n">
        <x:v>3693234.80095821</x:v>
      </x:c>
      <x:c r="G10" s="81" t="n">
        <x:v>320500</x:v>
      </x:c>
      <x:c r="H10" s="81" t="n">
        <x:v>663171</x:v>
      </x:c>
      <x:c r="I10" s="117">
        <x:f>SUM(D10:H10)</x:f>
      </x:c>
      <x:c r="J10" s="81" t="n">
        <x:v>8630045</x:v>
      </x:c>
      <x:c r="K10" s="81" t="n">
        <x:v>0</x:v>
      </x:c>
      <x:c r="L10" s="81" t="n">
        <x:v>3145125</x:v>
      </x:c>
      <x:c r="M10" s="81" t="n">
        <x:v>0</x:v>
      </x:c>
      <x:c r="N10" s="81" t="n">
        <x:v>767303</x:v>
      </x:c>
      <x:c r="O10" s="81" t="n">
        <x:v>333696</x:v>
      </x:c>
      <x:c r="P10" s="81" t="n">
        <x:v>373848</x:v>
      </x:c>
      <x:c r="Q10" s="117">
        <x:f>SUM(J10:P10)</x:f>
      </x:c>
      <x:c r="R10" s="81" t="n">
        <x:v>12435486</x:v>
      </x:c>
      <x:c r="S10" s="81" t="n">
        <x:v>814530</x:v>
      </x:c>
      <x:c r="T10" s="59">
        <x:f>SUM('Part C'!$R10:$S10)</x:f>
      </x:c>
      <x:c r="U10" s="81" t="n">
        <x:v>20829.959798995</x:v>
      </x:c>
      <x:c r="V10" s="81" t="n">
        <x:v>1364.37185929648</x:v>
      </x:c>
      <x:c r="W10" s="81" t="n">
        <x:v>3890082.15363031</x:v>
      </x:c>
      <x:c r="X10" s="81" t="n">
        <x:v>17140098.1536303</x:v>
      </x:c>
      <x:c r="Y10" s="12" t="n">
        <x:v>28710.3821668849</x:v>
      </x:c>
    </x:row>
    <x:row r="11" spans="1:25" s="6" customFormat="1">
      <x:c r="A11" s="184" t="s">
        <x:v>148</x:v>
      </x:c>
      <x:c r="B11" s="184" t="s">
        <x:v>149</x:v>
      </x:c>
      <x:c r="C11" s="184" t="s">
        <x:v>150</x:v>
      </x:c>
      <x:c r="D11" s="81" t="n">
        <x:v>6743552</x:v>
      </x:c>
      <x:c r="E11" s="81" t="n">
        <x:v>1822459</x:v>
      </x:c>
      <x:c r="F11" s="116" t="n">
        <x:v>3690176.17182267</x:v>
      </x:c>
      <x:c r="G11" s="81" t="n">
        <x:v>310669</x:v>
      </x:c>
      <x:c r="H11" s="81" t="n">
        <x:v>953823</x:v>
      </x:c>
      <x:c r="I11" s="117">
        <x:f>SUM(D11:H11)</x:f>
      </x:c>
      <x:c r="J11" s="81" t="n">
        <x:v>8052211</x:v>
      </x:c>
      <x:c r="K11" s="81" t="n">
        <x:v>0</x:v>
      </x:c>
      <x:c r="L11" s="81" t="n">
        <x:v>3932005</x:v>
      </x:c>
      <x:c r="M11" s="81" t="n">
        <x:v>0</x:v>
      </x:c>
      <x:c r="N11" s="81" t="n">
        <x:v>681175</x:v>
      </x:c>
      <x:c r="O11" s="81" t="n">
        <x:v>416893</x:v>
      </x:c>
      <x:c r="P11" s="81" t="n">
        <x:v>438395</x:v>
      </x:c>
      <x:c r="Q11" s="117">
        <x:f>SUM(J11:P11)</x:f>
      </x:c>
      <x:c r="R11" s="81" t="n">
        <x:v>12633928</x:v>
      </x:c>
      <x:c r="S11" s="81" t="n">
        <x:v>886752</x:v>
      </x:c>
      <x:c r="T11" s="59">
        <x:f>SUM('Part C'!$R11:$S11)</x:f>
      </x:c>
      <x:c r="U11" s="81" t="n">
        <x:v>22010.3275261324</x:v>
      </x:c>
      <x:c r="V11" s="81" t="n">
        <x:v>1544.86411149826</x:v>
      </x:c>
      <x:c r="W11" s="81" t="n">
        <x:v>3740212.99193266</x:v>
      </x:c>
      <x:c r="X11" s="81" t="n">
        <x:v>17260892.9919327</x:v>
      </x:c>
      <x:c r="Y11" s="12" t="n">
        <x:v>30071.2421462241</x:v>
      </x:c>
    </x:row>
    <x:row r="12" spans="1:25" s="6" customFormat="1">
      <x:c r="A12" s="184" t="s">
        <x:v>152</x:v>
      </x:c>
      <x:c r="B12" s="184" t="s">
        <x:v>153</x:v>
      </x:c>
      <x:c r="C12" s="184" t="s">
        <x:v>154</x:v>
      </x:c>
      <x:c r="D12" s="81" t="n">
        <x:v>18742481</x:v>
      </x:c>
      <x:c r="E12" s="81" t="n">
        <x:v>6258978</x:v>
      </x:c>
      <x:c r="F12" s="116" t="n">
        <x:v>10770449.4265302</x:v>
      </x:c>
      <x:c r="G12" s="81" t="n">
        <x:v>1105094</x:v>
      </x:c>
      <x:c r="H12" s="81" t="n">
        <x:v>2301656</x:v>
      </x:c>
      <x:c r="I12" s="117">
        <x:f>SUM(D12:H12)</x:f>
      </x:c>
      <x:c r="J12" s="81" t="n">
        <x:v>22469551</x:v>
      </x:c>
      <x:c r="K12" s="81" t="n">
        <x:v>0</x:v>
      </x:c>
      <x:c r="L12" s="81" t="n">
        <x:v>8300322</x:v>
      </x:c>
      <x:c r="M12" s="81" t="n">
        <x:v>0</x:v>
      </x:c>
      <x:c r="N12" s="81" t="n">
        <x:v>3030460</x:v>
      </x:c>
      <x:c r="O12" s="81" t="n">
        <x:v>1144456</x:v>
      </x:c>
      <x:c r="P12" s="81" t="n">
        <x:v>4233870</x:v>
      </x:c>
      <x:c r="Q12" s="117">
        <x:f>SUM(J12:P12)</x:f>
      </x:c>
      <x:c r="R12" s="81" t="n">
        <x:v>37540035</x:v>
      </x:c>
      <x:c r="S12" s="81" t="n">
        <x:v>1638624</x:v>
      </x:c>
      <x:c r="T12" s="59">
        <x:f>SUM('Part C'!$R12:$S12)</x:f>
      </x:c>
      <x:c r="U12" s="81" t="n">
        <x:v>19153.0790816327</x:v>
      </x:c>
      <x:c r="V12" s="81" t="n">
        <x:v>836.032653061224</x:v>
      </x:c>
      <x:c r="W12" s="81" t="n">
        <x:v>12771458.9968432</x:v>
      </x:c>
      <x:c r="X12" s="81" t="n">
        <x:v>51950117.9968432</x:v>
      </x:c>
      <x:c r="Y12" s="12" t="n">
        <x:v>26505.1622432874</x:v>
      </x:c>
    </x:row>
    <x:row r="13" spans="1:25" s="6" customFormat="1">
      <x:c r="A13" s="184" t="s">
        <x:v>157</x:v>
      </x:c>
      <x:c r="B13" s="184" t="s">
        <x:v>158</x:v>
      </x:c>
      <x:c r="C13" s="184" t="s">
        <x:v>159</x:v>
      </x:c>
      <x:c r="D13" s="81" t="n">
        <x:v>6652546</x:v>
      </x:c>
      <x:c r="E13" s="81" t="n">
        <x:v>1644325</x:v>
      </x:c>
      <x:c r="F13" s="116" t="n">
        <x:v>3574232.58794397</x:v>
      </x:c>
      <x:c r="G13" s="81" t="n">
        <x:v>324163</x:v>
      </x:c>
      <x:c r="H13" s="81" t="n">
        <x:v>822625</x:v>
      </x:c>
      <x:c r="I13" s="117">
        <x:f>SUM(D13:H13)</x:f>
      </x:c>
      <x:c r="J13" s="81" t="n">
        <x:v>7859308</x:v>
      </x:c>
      <x:c r="K13" s="81" t="n">
        <x:v>0</x:v>
      </x:c>
      <x:c r="L13" s="81" t="n">
        <x:v>3726676</x:v>
      </x:c>
      <x:c r="M13" s="81" t="n">
        <x:v>0</x:v>
      </x:c>
      <x:c r="N13" s="81" t="n">
        <x:v>661796</x:v>
      </x:c>
      <x:c r="O13" s="81" t="n">
        <x:v>408411</x:v>
      </x:c>
      <x:c r="P13" s="81" t="n">
        <x:v>361700</x:v>
      </x:c>
      <x:c r="Q13" s="117">
        <x:f>SUM(J13:P13)</x:f>
      </x:c>
      <x:c r="R13" s="81" t="n">
        <x:v>12247122</x:v>
      </x:c>
      <x:c r="S13" s="81" t="n">
        <x:v>770768</x:v>
      </x:c>
      <x:c r="T13" s="59">
        <x:f>SUM('Part C'!$R13:$S13)</x:f>
      </x:c>
      <x:c r="U13" s="81" t="n">
        <x:v>20935.2512820513</x:v>
      </x:c>
      <x:c r="V13" s="81" t="n">
        <x:v>1317.55213675214</x:v>
      </x:c>
      <x:c r="W13" s="81" t="n">
        <x:v>3811889.54752718</x:v>
      </x:c>
      <x:c r="X13" s="81" t="n">
        <x:v>16829779.5475272</x:v>
      </x:c>
      <x:c r="Y13" s="12" t="n">
        <x:v>28768.8539273969</x:v>
      </x:c>
    </x:row>
    <x:row r="14" spans="1:25" s="6" customFormat="1">
      <x:c r="A14" s="184" t="s">
        <x:v>160</x:v>
      </x:c>
      <x:c r="B14" s="184" t="s">
        <x:v>161</x:v>
      </x:c>
      <x:c r="C14" s="184" t="s">
        <x:v>162</x:v>
      </x:c>
      <x:c r="D14" s="81" t="n">
        <x:v>9392237</x:v>
      </x:c>
      <x:c r="E14" s="81" t="n">
        <x:v>3172350</x:v>
      </x:c>
      <x:c r="F14" s="116" t="n">
        <x:v>5412734.06678942</x:v>
      </x:c>
      <x:c r="G14" s="81" t="n">
        <x:v>409402</x:v>
      </x:c>
      <x:c r="H14" s="81" t="n">
        <x:v>707901</x:v>
      </x:c>
      <x:c r="I14" s="117">
        <x:f>SUM(D14:H14)</x:f>
      </x:c>
      <x:c r="J14" s="81" t="n">
        <x:v>11096716</x:v>
      </x:c>
      <x:c r="K14" s="81" t="n">
        <x:v>0</x:v>
      </x:c>
      <x:c r="L14" s="81" t="n">
        <x:v>4088363</x:v>
      </x:c>
      <x:c r="M14" s="81" t="n">
        <x:v>0</x:v>
      </x:c>
      <x:c r="N14" s="81" t="n">
        <x:v>1706741</x:v>
      </x:c>
      <x:c r="O14" s="81" t="n">
        <x:v>516220</x:v>
      </x:c>
      <x:c r="P14" s="81" t="n">
        <x:v>1686585</x:v>
      </x:c>
      <x:c r="Q14" s="117">
        <x:f>SUM(J14:P14)</x:f>
      </x:c>
      <x:c r="R14" s="81" t="n">
        <x:v>18471750</x:v>
      </x:c>
      <x:c r="S14" s="81" t="n">
        <x:v>622874</x:v>
      </x:c>
      <x:c r="T14" s="59">
        <x:f>SUM('Part C'!$R14:$S14)</x:f>
      </x:c>
      <x:c r="U14" s="81" t="n">
        <x:v>20365.7662624035</x:v>
      </x:c>
      <x:c r="V14" s="81" t="n">
        <x:v>686.740904079383</x:v>
      </x:c>
      <x:c r="W14" s="81" t="n">
        <x:v>5910057.81129428</x:v>
      </x:c>
      <x:c r="X14" s="81" t="n">
        <x:v>25004681.8112943</x:v>
      </x:c>
      <x:c r="Y14" s="12" t="n">
        <x:v>27568.5576750764</x:v>
      </x:c>
    </x:row>
    <x:row r="15" spans="1:25" s="3" customFormat="1" ht="15" customHeight="1">
      <x:c r="A15" s="4" t="s">
        <x:v>166</x:v>
      </x:c>
      <x:c r="B15" s="4" t="s"/>
      <x:c r="D15" s="14">
        <x:f>SUM(D8:D14)</x:f>
      </x:c>
      <x:c r="E15" s="14">
        <x:f>SUM(E8:E14)</x:f>
      </x:c>
      <x:c r="F15" s="14">
        <x:f>SUM(F8:F14)</x:f>
      </x:c>
      <x:c r="G15" s="14">
        <x:f>SUM(G8:G14)</x:f>
      </x:c>
      <x:c r="H15" s="14">
        <x:f>SUM(H8:H14)</x:f>
      </x:c>
      <x:c r="I15" s="14">
        <x:f>SUM(I8:I14)</x:f>
      </x:c>
      <x:c r="J15" s="14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14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W15" s="14">
        <x:f>SUM(W8:W14)</x:f>
      </x:c>
      <x:c r="X15" s="14">
        <x:f>SUM(X8:X14)</x:f>
      </x:c>
      <x:c r="Y15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9" sqref="I19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198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168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199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200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201</x:v>
      </x:c>
      <x:c r="G6" s="144" t="s"/>
      <x:c r="H6" s="144" t="s"/>
      <x:c r="I6" s="144" t="s"/>
      <x:c r="J6" s="135" t="s"/>
      <x:c r="K6" s="134" t="s">
        <x:v>202</x:v>
      </x:c>
      <x:c r="L6" s="144" t="s"/>
      <x:c r="M6" s="144" t="s"/>
      <x:c r="N6" s="135" t="s"/>
      <x:c r="O6" s="65" t="s"/>
      <x:c r="P6" s="134" t="s">
        <x:v>203</x:v>
      </x:c>
      <x:c r="Q6" s="144" t="s"/>
      <x:c r="R6" s="144" t="s"/>
      <x:c r="S6" s="144" t="s"/>
      <x:c r="T6" s="144" t="s"/>
      <x:c r="U6" s="144" t="s"/>
      <x:c r="V6" s="135" t="s"/>
      <x:c r="W6" s="67" t="s">
        <x:v>204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205</x:v>
      </x:c>
      <x:c r="E7" s="75" t="s">
        <x:v>206</x:v>
      </x:c>
      <x:c r="F7" s="75" t="s">
        <x:v>207</x:v>
      </x:c>
      <x:c r="G7" s="100" t="s">
        <x:v>208</x:v>
      </x:c>
      <x:c r="H7" s="100" t="s">
        <x:v>209</x:v>
      </x:c>
      <x:c r="I7" s="100" t="s">
        <x:v>210</x:v>
      </x:c>
      <x:c r="J7" s="113" t="s">
        <x:v>211</x:v>
      </x:c>
      <x:c r="K7" s="75" t="s">
        <x:v>212</x:v>
      </x:c>
      <x:c r="L7" s="100" t="s">
        <x:v>213</x:v>
      </x:c>
      <x:c r="M7" s="100" t="s">
        <x:v>214</x:v>
      </x:c>
      <x:c r="N7" s="75" t="s">
        <x:v>215</x:v>
      </x:c>
      <x:c r="O7" s="113" t="s">
        <x:v>216</x:v>
      </x:c>
      <x:c r="P7" s="75" t="s">
        <x:v>217</x:v>
      </x:c>
      <x:c r="Q7" s="100" t="s">
        <x:v>218</x:v>
      </x:c>
      <x:c r="R7" s="100" t="s">
        <x:v>219</x:v>
      </x:c>
      <x:c r="S7" s="100" t="s">
        <x:v>220</x:v>
      </x:c>
      <x:c r="T7" s="100" t="s">
        <x:v>221</x:v>
      </x:c>
      <x:c r="U7" s="100" t="s">
        <x:v>181</x:v>
      </x:c>
      <x:c r="V7" s="75" t="s">
        <x:v>222</x:v>
      </x:c>
      <x:c r="W7" s="75" t="s">
        <x:v>223</x:v>
      </x:c>
      <x:c r="X7" s="75" t="s">
        <x:v>224</x:v>
      </x:c>
      <x:c r="Y7" s="61" t="s">
        <x:v>191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185" t="s">
        <x:v>137</x:v>
      </x:c>
      <x:c r="E8" s="170" t="s">
        <x:v>137</x:v>
      </x:c>
      <x:c r="F8" s="119" t="n">
        <x:v>0</x:v>
      </x:c>
      <x:c r="G8" s="119" t="n">
        <x:v>51</x:v>
      </x:c>
      <x:c r="H8" s="119" t="n">
        <x:v>0</x:v>
      </x:c>
      <x:c r="I8" s="119" t="n">
        <x:v>0</x:v>
      </x:c>
      <x:c r="J8" s="120">
        <x:f>SUM(F8:I8)</x:f>
      </x:c>
      <x:c r="K8" s="81" t="n">
        <x:v>81145</x:v>
      </x:c>
      <x:c r="L8" s="81" t="n">
        <x:v>355592</x:v>
      </x:c>
      <x:c r="M8" s="81" t="n">
        <x:v>0</x:v>
      </x:c>
      <x:c r="N8" s="117">
        <x:f>SUM(K8:M8)</x:f>
      </x:c>
      <x:c r="O8" s="121" t="n">
        <x:v>0</x:v>
      </x:c>
      <x:c r="P8" s="81" t="n">
        <x:v>79479</x:v>
      </x:c>
      <x:c r="Q8" s="81" t="n">
        <x:v>0</x:v>
      </x:c>
      <x:c r="R8" s="81" t="n">
        <x:v>0</x:v>
      </x:c>
      <x:c r="S8" s="81" t="n">
        <x:v>0</x:v>
      </x:c>
      <x:c r="T8" s="81" t="n">
        <x:v>0</x:v>
      </x:c>
      <x:c r="U8" s="81" t="n">
        <x:v>0</x:v>
      </x:c>
      <x:c r="V8" s="117">
        <x:f>SUM(P8:U8)</x:f>
      </x:c>
      <x:c r="W8" s="81" t="n">
        <x:v>0</x:v>
      </x:c>
      <x:c r="X8" s="81" t="n">
        <x:v>79479</x:v>
      </x:c>
      <x:c r="Y8" s="12" t="n">
        <x:v>0</x:v>
      </x:c>
    </x:row>
    <x:row r="9" spans="1:25" s="3" customFormat="1" x14ac:dyDescent="0.3">
      <x:c r="A9" s="184" t="s">
        <x:v>139</x:v>
      </x:c>
      <x:c r="B9" s="184" t="s">
        <x:v>140</x:v>
      </x:c>
      <x:c r="C9" s="184" t="s">
        <x:v>141</x:v>
      </x:c>
      <x:c r="D9" s="185" t="s">
        <x:v>138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>
        <x:v>0</x:v>
      </x:c>
      <x:c r="P9" s="81" t="n">
        <x:v>0</x:v>
      </x:c>
      <x:c r="Q9" s="81" t="n">
        <x:v>10000</x:v>
      </x:c>
      <x:c r="R9" s="81" t="n">
        <x:v>0</x:v>
      </x:c>
      <x:c r="S9" s="81" t="n">
        <x:v>0</x:v>
      </x:c>
      <x:c r="T9" s="81" t="n">
        <x:v>0</x:v>
      </x:c>
      <x:c r="U9" s="81" t="n">
        <x:v>0</x:v>
      </x:c>
      <x:c r="V9" s="117">
        <x:f>SUM(P9:U9)</x:f>
      </x:c>
      <x:c r="W9" s="81" t="n">
        <x:v>0</x:v>
      </x:c>
      <x:c r="X9" s="81" t="n">
        <x:v>10000</x:v>
      </x:c>
      <x:c r="Y9" s="12" t="n">
        <x:v>0</x:v>
      </x:c>
    </x:row>
    <x:row r="10" spans="1:25" s="3" customFormat="1" x14ac:dyDescent="0.3">
      <x:c r="A10" s="184" t="s">
        <x:v>143</x:v>
      </x:c>
      <x:c r="B10" s="184" t="s">
        <x:v>144</x:v>
      </x:c>
      <x:c r="C10" s="184" t="s">
        <x:v>145</x:v>
      </x:c>
      <x:c r="D10" s="185" t="s">
        <x:v>138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>
        <x:v>0</x:v>
      </x:c>
      <x:c r="P10" s="81" t="n">
        <x:v>0</x:v>
      </x:c>
      <x:c r="Q10" s="81" t="n">
        <x:v>12000</x:v>
      </x:c>
      <x:c r="R10" s="81" t="n">
        <x:v>0</x:v>
      </x:c>
      <x:c r="S10" s="81" t="n">
        <x:v>0</x:v>
      </x:c>
      <x:c r="T10" s="81" t="n">
        <x:v>0</x:v>
      </x:c>
      <x:c r="U10" s="81" t="n">
        <x:v>0</x:v>
      </x:c>
      <x:c r="V10" s="117">
        <x:f>SUM(P10:U10)</x:f>
      </x:c>
      <x:c r="W10" s="81" t="n">
        <x:v>0</x:v>
      </x:c>
      <x:c r="X10" s="81" t="n">
        <x:v>12000</x:v>
      </x:c>
      <x:c r="Y10" s="12" t="n">
        <x:v>0</x:v>
      </x:c>
    </x:row>
    <x:row r="11" spans="1:25" s="3" customFormat="1" x14ac:dyDescent="0.3">
      <x:c r="A11" s="184" t="s">
        <x:v>148</x:v>
      </x:c>
      <x:c r="B11" s="184" t="s">
        <x:v>149</x:v>
      </x:c>
      <x:c r="C11" s="184" t="s">
        <x:v>150</x:v>
      </x:c>
      <x:c r="D11" s="185" t="s">
        <x:v>138</x:v>
      </x:c>
      <x:c r="E11" s="170" t="s">
        <x:v>137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>
        <x:v>0</x:v>
      </x:c>
      <x:c r="P11" s="81" t="n">
        <x:v>0</x:v>
      </x:c>
      <x:c r="Q11" s="81" t="n">
        <x:v>61350</x:v>
      </x:c>
      <x:c r="R11" s="81" t="n">
        <x:v>0</x:v>
      </x:c>
      <x:c r="S11" s="81" t="n">
        <x:v>0</x:v>
      </x:c>
      <x:c r="T11" s="81" t="n">
        <x:v>0</x:v>
      </x:c>
      <x:c r="U11" s="81" t="n">
        <x:v>0</x:v>
      </x:c>
      <x:c r="V11" s="117">
        <x:f>SUM(P11:U11)</x:f>
      </x:c>
      <x:c r="W11" s="81" t="n">
        <x:v>61350</x:v>
      </x:c>
      <x:c r="X11" s="81" t="n">
        <x:v>0</x:v>
      </x:c>
      <x:c r="Y11" s="12" t="n">
        <x:v>0</x:v>
      </x:c>
    </x:row>
    <x:row r="12" spans="1:25" s="3" customFormat="1" x14ac:dyDescent="0.3">
      <x:c r="A12" s="184" t="s">
        <x:v>152</x:v>
      </x:c>
      <x:c r="B12" s="184" t="s">
        <x:v>153</x:v>
      </x:c>
      <x:c r="C12" s="184" t="s">
        <x:v>154</x:v>
      </x:c>
      <x:c r="D12" s="185" t="s">
        <x:v>138</x:v>
      </x:c>
      <x:c r="E12" s="170" t="s">
        <x:v>137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>
        <x:v>0</x:v>
      </x:c>
      <x:c r="P12" s="81" t="n">
        <x:v>145364</x:v>
      </x:c>
      <x:c r="Q12" s="81" t="n">
        <x:v>0</x:v>
      </x:c>
      <x:c r="R12" s="81" t="n">
        <x:v>0</x:v>
      </x:c>
      <x:c r="S12" s="81" t="n">
        <x:v>0</x:v>
      </x:c>
      <x:c r="T12" s="81" t="n">
        <x:v>0</x:v>
      </x:c>
      <x:c r="U12" s="81" t="n">
        <x:v>0</x:v>
      </x:c>
      <x:c r="V12" s="117">
        <x:f>SUM(P12:U12)</x:f>
      </x:c>
      <x:c r="W12" s="81" t="n">
        <x:v>41545</x:v>
      </x:c>
      <x:c r="X12" s="81" t="n">
        <x:v>103819</x:v>
      </x:c>
      <x:c r="Y12" s="12" t="n">
        <x:v>0</x:v>
      </x:c>
    </x:row>
    <x:row r="13" spans="1:25" s="3" customFormat="1" x14ac:dyDescent="0.3">
      <x:c r="A13" s="184" t="s">
        <x:v>157</x:v>
      </x:c>
      <x:c r="B13" s="184" t="s">
        <x:v>158</x:v>
      </x:c>
      <x:c r="C13" s="184" t="s">
        <x:v>159</x:v>
      </x:c>
      <x:c r="D13" s="185" t="s">
        <x:v>138</x:v>
      </x:c>
      <x:c r="E13" s="170" t="s">
        <x:v>137</x:v>
      </x:c>
      <x:c r="F13" s="119" t="n"/>
      <x:c r="G13" s="119" t="n"/>
      <x:c r="H13" s="119" t="n"/>
      <x:c r="I13" s="119" t="n"/>
      <x:c r="J13" s="120">
        <x:f>SUM(F13:I13)</x:f>
      </x:c>
      <x:c r="K13" s="81" t="n"/>
      <x:c r="L13" s="81" t="n"/>
      <x:c r="M13" s="81" t="n"/>
      <x:c r="N13" s="117">
        <x:f>SUM(K13:M13)</x:f>
      </x:c>
      <x:c r="O13" s="121" t="n">
        <x:v>0</x:v>
      </x:c>
      <x:c r="P13" s="81" t="n">
        <x:v>73476</x:v>
      </x:c>
      <x:c r="Q13" s="81" t="n">
        <x:v>0</x:v>
      </x:c>
      <x:c r="R13" s="81" t="n">
        <x:v>0</x:v>
      </x:c>
      <x:c r="S13" s="81" t="n">
        <x:v>0</x:v>
      </x:c>
      <x:c r="T13" s="81" t="n">
        <x:v>0</x:v>
      </x:c>
      <x:c r="U13" s="81" t="n">
        <x:v>0</x:v>
      </x:c>
      <x:c r="V13" s="117">
        <x:f>SUM(P13:U13)</x:f>
      </x:c>
      <x:c r="W13" s="81" t="n">
        <x:v>73476</x:v>
      </x:c>
      <x:c r="X13" s="81" t="n">
        <x:v>0</x:v>
      </x:c>
      <x:c r="Y13" s="12" t="n">
        <x:v>0</x:v>
      </x:c>
    </x:row>
    <x:row r="14" spans="1:25" s="3" customFormat="1" x14ac:dyDescent="0.3">
      <x:c r="A14" s="184" t="s">
        <x:v>160</x:v>
      </x:c>
      <x:c r="B14" s="184" t="s">
        <x:v>161</x:v>
      </x:c>
      <x:c r="C14" s="184" t="s">
        <x:v>162</x:v>
      </x:c>
      <x:c r="D14" s="185" t="s">
        <x:v>138</x:v>
      </x:c>
      <x:c r="E14" s="170" t="s">
        <x:v>137</x:v>
      </x:c>
      <x:c r="F14" s="119" t="n"/>
      <x:c r="G14" s="119" t="n"/>
      <x:c r="H14" s="119" t="n"/>
      <x:c r="I14" s="119" t="n"/>
      <x:c r="J14" s="120">
        <x:f>SUM(F14:I14)</x:f>
      </x:c>
      <x:c r="K14" s="81" t="n"/>
      <x:c r="L14" s="81" t="n"/>
      <x:c r="M14" s="81" t="n"/>
      <x:c r="N14" s="117">
        <x:f>SUM(K14:M14)</x:f>
      </x:c>
      <x:c r="O14" s="121" t="n">
        <x:v>0</x:v>
      </x:c>
      <x:c r="P14" s="81" t="n">
        <x:v>0</x:v>
      </x:c>
      <x:c r="Q14" s="81" t="n">
        <x:v>13000</x:v>
      </x:c>
      <x:c r="R14" s="81" t="n">
        <x:v>0</x:v>
      </x:c>
      <x:c r="S14" s="81" t="n">
        <x:v>0</x:v>
      </x:c>
      <x:c r="T14" s="81" t="n">
        <x:v>0</x:v>
      </x:c>
      <x:c r="U14" s="81" t="n">
        <x:v>0</x:v>
      </x:c>
      <x:c r="V14" s="117">
        <x:f>SUM(P14:U14)</x:f>
      </x:c>
      <x:c r="W14" s="81" t="n">
        <x:v>0</x:v>
      </x:c>
      <x:c r="X14" s="81" t="n">
        <x:v>13000</x:v>
      </x:c>
      <x:c r="Y14" s="12" t="n">
        <x:v>0</x:v>
      </x:c>
    </x:row>
    <x:row r="15" spans="1:25" s="3" customFormat="1" ht="15" customHeight="1" x14ac:dyDescent="0.3">
      <x:c r="A15" s="4" t="s">
        <x:v>225</x:v>
      </x:c>
      <x:c r="B15" s="4" t="s"/>
      <x:c r="C15" s="4" t="s"/>
      <x:c r="D15" s="4" t="s"/>
      <x:c r="E15" s="4" t="s"/>
      <x:c r="F15" s="13">
        <x:f>SUM(F8:F14)</x:f>
      </x:c>
      <x:c r="G15" s="13">
        <x:f>SUM(G8:G14)</x:f>
      </x:c>
      <x:c r="H15" s="13">
        <x:f>SUM(H8:H14)</x:f>
      </x:c>
      <x:c r="I15" s="13">
        <x:f>SUM(I8:I14)</x:f>
      </x:c>
      <x:c r="J15" s="13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79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U15" s="14">
        <x:f>SUM(U8:U14)</x:f>
      </x:c>
      <x:c r="V15" s="14">
        <x:f>SUM(V8:V14)</x:f>
      </x:c>
      <x:c r="W15" s="14">
        <x:f>SUM(W8:W14)</x:f>
      </x:c>
      <x:c r="X15" s="14">
        <x:f>SUM(X8:X14)</x:f>
      </x:c>
      <x:c r="Y15" s="14">
        <x:f>SUM(Y8:Y14)</x:f>
      </x:c>
    </x:row>
    <x:row r="16" spans="1:25" s="3" customFormat="1" ht="15" customHeight="1" x14ac:dyDescent="0.3">
      <x:c r="A16" s="4" t="s"/>
      <x:c r="B16" s="4" t="s"/>
      <x:c r="C16" s="4" t="s"/>
      <x:c r="D16" s="4" t="s"/>
      <x:c r="E16" s="4" t="s"/>
      <x:c r="F16" s="13" t="s"/>
      <x:c r="G16" s="13" t="s"/>
      <x:c r="H16" s="13" t="s"/>
      <x:c r="I16" s="13" t="s"/>
      <x:c r="J16" s="13" t="s"/>
      <x:c r="K16" s="14" t="s"/>
      <x:c r="L16" s="14" t="s"/>
      <x:c r="M16" s="14" t="s"/>
      <x:c r="N16" s="14" t="s"/>
      <x:c r="O16" s="9" t="s"/>
      <x:c r="P16" s="14" t="s"/>
      <x:c r="Q16" s="14" t="s"/>
      <x:c r="R16" s="14" t="s"/>
      <x:c r="S16" s="14" t="s"/>
      <x:c r="T16" s="14" t="s"/>
      <x:c r="U16" s="14" t="s"/>
      <x:c r="V16" s="14" t="s"/>
      <x:c r="W16" s="14" t="s"/>
      <x:c r="X16" s="14" t="s"/>
      <x:c r="Y16" s="14" t="s"/>
    </x:row>
    <x:row r="17" spans="1:25" s="3" customFormat="1" ht="15" customHeight="1">
      <x:c r="D17" s="15" t="s"/>
      <x:c r="F17" s="4" t="s"/>
      <x:c r="I17" s="13" t="s"/>
    </x:row>
    <x:row r="18" spans="1:25" s="3" customFormat="1" ht="15" customHeight="1">
      <x:c r="D18" s="15" t="s"/>
      <x:c r="E18" s="15" t="s"/>
      <x:c r="F18" s="134" t="s">
        <x:v>226</x:v>
      </x:c>
      <x:c r="G18" s="144" t="s"/>
      <x:c r="H18" s="144" t="s"/>
      <x:c r="I18" s="144" t="s"/>
      <x:c r="J18" s="135" t="s"/>
      <x:c r="K18" s="134" t="s">
        <x:v>227</x:v>
      </x:c>
      <x:c r="L18" s="144" t="s"/>
      <x:c r="M18" s="144" t="s"/>
      <x:c r="N18" s="135" t="s"/>
    </x:row>
    <x:row r="19" spans="1:25" s="3" customFormat="1" ht="60" customHeight="1">
      <x:c r="A19" s="0" t="s"/>
      <x:c r="B19" s="0" t="s"/>
      <x:c r="C19" s="0" t="s"/>
      <x:c r="D19" s="15" t="s"/>
      <x:c r="E19" s="15" t="s">
        <x:v>228</x:v>
      </x:c>
      <x:c r="F19" s="97" t="s">
        <x:v>207</x:v>
      </x:c>
      <x:c r="G19" s="5" t="s">
        <x:v>208</x:v>
      </x:c>
      <x:c r="H19" s="5" t="s">
        <x:v>209</x:v>
      </x:c>
      <x:c r="I19" s="98" t="s">
        <x:v>210</x:v>
      </x:c>
      <x:c r="J19" s="11" t="s">
        <x:v>211</x:v>
      </x:c>
      <x:c r="K19" s="97" t="s">
        <x:v>212</x:v>
      </x:c>
      <x:c r="L19" s="5" t="s">
        <x:v>224</x:v>
      </x:c>
      <x:c r="M19" s="98" t="s">
        <x:v>229</x:v>
      </x:c>
      <x:c r="N19" s="61" t="s">
        <x:v>215</x:v>
      </x:c>
      <x:c r="O19" s="0" t="s"/>
      <x:c r="P19" s="0" t="s"/>
      <x:c r="Q19" s="0" t="s"/>
      <x:c r="R19" s="0" t="s"/>
      <x:c r="S19" s="0" t="s"/>
      <x:c r="T19" s="0" t="s"/>
      <x:c r="U19" s="0" t="s"/>
      <x:c r="V19" s="0" t="s"/>
      <x:c r="W19" s="0" t="s"/>
      <x:c r="X19" s="0" t="s"/>
      <x:c r="Y19" s="0" t="s"/>
    </x:row>
    <x:row r="20" spans="1:25" s="3" customFormat="1" ht="15" customHeight="1">
      <x:c r="A20" s="3" t="s">
        <x:v>230</x:v>
      </x:c>
      <x:c r="E20" s="16" t="n">
        <x:v>1</x:v>
      </x:c>
      <x:c r="F20" s="7" t="n">
        <x:v>0</x:v>
      </x:c>
      <x:c r="G20" s="7" t="n">
        <x:v>108</x:v>
      </x:c>
      <x:c r="H20" s="7" t="n">
        <x:v>0</x:v>
      </x:c>
      <x:c r="I20" s="7" t="n">
        <x:v>0</x:v>
      </x:c>
      <x:c r="J20" s="17">
        <x:f>SUM(F20:I20)</x:f>
      </x:c>
      <x:c r="K20" s="81" t="n">
        <x:v>199680</x:v>
      </x:c>
      <x:c r="L20" s="81" t="n">
        <x:v>0</x:v>
      </x:c>
      <x:c r="M20" s="81" t="n">
        <x:v>0</x:v>
      </x:c>
      <x:c r="N20" s="59">
        <x:f>SUM(K20:M20)</x:f>
      </x:c>
    </x:row>
    <x:row r="21" spans="1:25" s="3" customFormat="1" ht="15" customHeight="1">
      <x:c r="F21" s="77" t="s"/>
      <x:c r="G21" s="77" t="s"/>
      <x:c r="H21" s="77" t="s"/>
      <x:c r="I21" s="77" t="s"/>
      <x:c r="J21" s="77" t="s"/>
      <x:c r="K21" s="78" t="s"/>
      <x:c r="L21" s="78" t="s"/>
      <x:c r="M21" s="78" t="s"/>
      <x:c r="N21" s="78" t="s"/>
    </x:row>
    <x:row r="22" spans="1:25" s="3" customFormat="1" ht="15" customHeight="1">
      <x:c r="A22" s="4" t="s">
        <x:v>231</x:v>
      </x:c>
      <x:c r="B22" s="4" t="s"/>
      <x:c r="C22" s="4" t="s"/>
      <x:c r="D22" s="4" t="s"/>
      <x:c r="E22" s="4" t="s"/>
      <x:c r="F22" s="13">
        <x:f>F15+F20</x:f>
      </x:c>
      <x:c r="G22" s="13">
        <x:f>G15+G20</x:f>
      </x:c>
      <x:c r="H22" s="13">
        <x:f>H15+H20</x:f>
      </x:c>
      <x:c r="I22" s="13">
        <x:f>I15+I20</x:f>
      </x:c>
      <x:c r="J22" s="13">
        <x:f>J15+J20</x:f>
      </x:c>
      <x:c r="K22" s="14">
        <x:f>K15+K20</x:f>
      </x:c>
      <x:c r="L22" s="14">
        <x:f>L15+L20</x:f>
      </x:c>
      <x:c r="M22" s="14">
        <x:f>M15+M20</x:f>
      </x:c>
      <x:c r="N22" s="14">
        <x:f>N15+N20</x:f>
      </x:c>
      <x:c r="O22" s="4" t="s"/>
      <x:c r="P22" s="4" t="s"/>
      <x:c r="Q22" s="4" t="s"/>
      <x:c r="R22" s="4" t="s"/>
      <x:c r="S22" s="4" t="s"/>
      <x:c r="T22" s="4" t="s"/>
      <x:c r="U22" s="4" t="s"/>
      <x:c r="V22" s="4" t="s"/>
      <x:c r="W22" s="4" t="s"/>
      <x:c r="X22" s="4" t="s"/>
      <x:c r="Y22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8:J18"/>
    <x:mergeCell ref="K18:N18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232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233</x:v>
      </x:c>
      <x:c r="B2" s="3" t="s"/>
      <x:c r="E2" s="186" t="s">
        <x:v>138</x:v>
      </x:c>
    </x:row>
    <x:row r="3" spans="1:10" s="23" customFormat="1" ht="15" customHeight="1" x14ac:dyDescent="0.3">
      <x:c r="A3" s="171" t="s">
        <x:v>168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234</x:v>
      </x:c>
      <x:c r="E7" s="61" t="s">
        <x:v>235</x:v>
      </x:c>
      <x:c r="F7" s="61" t="s">
        <x:v>236</x:v>
      </x:c>
      <x:c r="G7" s="61" t="s">
        <x:v>237</x:v>
      </x:c>
      <x:c r="H7" s="61" t="s">
        <x:v>238</x:v>
      </x:c>
      <x:c r="I7" s="61" t="s">
        <x:v>239</x:v>
      </x:c>
      <x:c r="J7" s="61" t="s">
        <x:v>240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139</x:v>
      </x:c>
      <x:c r="B9" s="184" t="s">
        <x:v>140</x:v>
      </x:c>
      <x:c r="C9" s="184" t="s">
        <x:v>141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143</x:v>
      </x:c>
      <x:c r="B10" s="184" t="s">
        <x:v>144</x:v>
      </x:c>
      <x:c r="C10" s="184" t="s">
        <x:v>145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148</x:v>
      </x:c>
      <x:c r="B11" s="184" t="s">
        <x:v>149</x:v>
      </x:c>
      <x:c r="C11" s="184" t="s">
        <x:v>150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152</x:v>
      </x:c>
      <x:c r="B12" s="184" t="s">
        <x:v>153</x:v>
      </x:c>
      <x:c r="C12" s="184" t="s">
        <x:v>154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157</x:v>
      </x:c>
      <x:c r="B13" s="184" t="s">
        <x:v>158</x:v>
      </x:c>
      <x:c r="C13" s="184" t="s">
        <x:v>159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>
      <x:c r="A14" s="184" t="s">
        <x:v>160</x:v>
      </x:c>
      <x:c r="B14" s="184" t="s">
        <x:v>161</x:v>
      </x:c>
      <x:c r="C14" s="184" t="s">
        <x:v>162</x:v>
      </x:c>
      <x:c r="D14" s="81" t="n"/>
      <x:c r="E14" s="12" t="n"/>
      <x:c r="F14" s="12" t="n"/>
      <x:c r="G14" s="126" t="n"/>
      <x:c r="H14" s="12" t="n"/>
      <x:c r="I14" s="126" t="n"/>
      <x:c r="J14" s="12" t="n"/>
    </x:row>
    <x:row r="15" spans="1:10" s="23" customFormat="1" ht="15" customHeight="1">
      <x:c r="A15" s="4" t="s">
        <x:v>166</x:v>
      </x:c>
      <x:c r="B15" s="4" t="s"/>
      <x:c r="C15" s="4" t="s"/>
      <x:c r="D15" s="14">
        <x:f>SUM(D8:D14)</x:f>
      </x:c>
      <x:c r="E15" s="14">
        <x:f>SUM(E8:E14)</x:f>
      </x:c>
      <x:c r="F15" s="14">
        <x:f>SUM(F8:F14)</x:f>
      </x:c>
      <x:c r="G15" s="187" t="s"/>
      <x:c r="H15" s="14">
        <x:f>SUM(H8:H14)</x:f>
      </x:c>
      <x:c r="I15" s="187" t="s"/>
      <x:c r="J15" s="14">
        <x:f>SUM(J8:J14)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241</x:v>
      </x:c>
      <x:c r="C1" s="82" t="s">
        <x:v>242</x:v>
      </x:c>
    </x:row>
    <x:row r="2" spans="1:9" x14ac:dyDescent="0.3">
      <x:c r="A2" s="2" t="s">
        <x:v>134</x:v>
      </x:c>
      <x:c r="B2" s="83" t="s">
        <x:v>135</x:v>
      </x:c>
      <x:c r="C2" s="83" t="s">
        <x:v>137</x:v>
      </x:c>
    </x:row>
    <x:row r="3" spans="1:9" x14ac:dyDescent="0.3">
      <x:c r="A3" s="2" t="s">
        <x:v>243</x:v>
      </x:c>
      <x:c r="B3" s="83" t="s">
        <x:v>244</x:v>
      </x:c>
      <x:c r="C3" s="83" t="s">
        <x:v>138</x:v>
      </x:c>
      <x:c r="D3" s="2" t="s">
        <x:v>134</x:v>
      </x:c>
      <x:c r="F3" s="2" t="s">
        <x:v>135</x:v>
      </x:c>
      <x:c r="H3" s="2" t="n">
        <x:v>2021</x:v>
      </x:c>
      <x:c r="I3" s="2" t="n">
        <x:v>2015</x:v>
      </x:c>
    </x:row>
    <x:row r="4" spans="1:9" x14ac:dyDescent="0.3">
      <x:c r="A4" s="2" t="s">
        <x:v>245</x:v>
      </x:c>
      <x:c r="B4" s="83" t="s">
        <x:v>246</x:v>
      </x:c>
      <x:c r="D4" s="2" t="s">
        <x:v>247</x:v>
      </x:c>
      <x:c r="F4" s="2" t="s">
        <x:v>151</x:v>
      </x:c>
      <x:c r="H4" s="2" t="n">
        <x:v>2022</x:v>
      </x:c>
      <x:c r="I4" s="2" t="n">
        <x:v>2016</x:v>
      </x:c>
    </x:row>
    <x:row r="5" spans="1:9" x14ac:dyDescent="0.3">
      <x:c r="A5" s="2" t="s">
        <x:v>248</x:v>
      </x:c>
      <x:c r="B5" s="83" t="s">
        <x:v>249</x:v>
      </x:c>
      <x:c r="D5" s="2" t="s">
        <x:v>163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163</x:v>
      </x:c>
      <x:c r="B6" s="83" t="s">
        <x:v>250</x:v>
      </x:c>
      <x:c r="C6" s="0" t="s"/>
      <x:c r="D6" s="0" t="s">
        <x:v>243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251</x:v>
      </x:c>
      <x:c r="B7" s="83" t="s">
        <x:v>6</x:v>
      </x:c>
      <x:c r="D7" s="2" t="s">
        <x:v>155</x:v>
      </x:c>
      <x:c r="F7" s="2" t="n">
        <x:v>3</x:v>
      </x:c>
      <x:c r="I7" s="2" t="n">
        <x:v>2019</x:v>
      </x:c>
    </x:row>
    <x:row r="8" spans="1:9" x14ac:dyDescent="0.3">
      <x:c r="A8" s="2" t="s">
        <x:v>252</x:v>
      </x:c>
      <x:c r="B8" s="83" t="n">
        <x:v>5</x:v>
      </x:c>
      <x:c r="D8" s="2" t="s">
        <x:v>248</x:v>
      </x:c>
      <x:c r="F8" s="2" t="n">
        <x:v>4</x:v>
      </x:c>
      <x:c r="I8" s="2" t="n">
        <x:v>2020</x:v>
      </x:c>
    </x:row>
    <x:row r="9" spans="1:9" x14ac:dyDescent="0.3">
      <x:c r="A9" s="2" t="s">
        <x:v>253</x:v>
      </x:c>
      <x:c r="B9" s="83" t="n">
        <x:v>6</x:v>
      </x:c>
      <x:c r="D9" s="2" t="s">
        <x:v>245</x:v>
      </x:c>
      <x:c r="F9" s="2" t="n">
        <x:v>5</x:v>
      </x:c>
      <x:c r="I9" s="2" t="n">
        <x:v>2021</x:v>
      </x:c>
    </x:row>
    <x:row r="10" spans="1:9" x14ac:dyDescent="0.3">
      <x:c r="A10" s="2" t="s">
        <x:v>247</x:v>
      </x:c>
      <x:c r="B10" s="83" t="n">
        <x:v>7</x:v>
      </x:c>
      <x:c r="D10" s="2" t="s">
        <x:v>253</x:v>
      </x:c>
      <x:c r="F10" s="2" t="n">
        <x:v>6</x:v>
      </x:c>
      <x:c r="I10" s="2" t="n">
        <x:v>2022</x:v>
      </x:c>
    </x:row>
    <x:row r="11" spans="1:9" x14ac:dyDescent="0.3">
      <x:c r="A11" s="2" t="s">
        <x:v>155</x:v>
      </x:c>
      <x:c r="B11" s="83" t="n">
        <x:v>8</x:v>
      </x:c>
      <x:c r="D11" s="2" t="s">
        <x:v>251</x:v>
      </x:c>
      <x:c r="F11" s="2" t="n">
        <x:v>7</x:v>
      </x:c>
    </x:row>
    <x:row r="12" spans="1:9" x14ac:dyDescent="0.3">
      <x:c r="B12" s="83" t="n">
        <x:v>9</x:v>
      </x:c>
      <x:c r="D12" s="2" t="s">
        <x:v>252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251</x:v>
      </x:c>
      <x:c r="F16" s="2" t="n">
        <x:v>12</x:v>
      </x:c>
    </x:row>
    <x:row r="17" spans="1:9" x14ac:dyDescent="0.3">
      <x:c r="B17" s="83" t="s">
        <x:v>252</x:v>
      </x:c>
      <x:c r="F17" s="2" t="s">
        <x:v>251</x:v>
      </x:c>
    </x:row>
    <x:row r="18" spans="1:9" x14ac:dyDescent="0.3">
      <x:c r="B18" s="83" t="s">
        <x:v>253</x:v>
      </x:c>
      <x:c r="F18" s="2" t="s">
        <x:v>252</x:v>
      </x:c>
    </x:row>
    <x:row r="19" spans="1:9">
      <x:c r="F19" s="2" t="s">
        <x:v>253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