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<x:sst xmlns:x="http://schemas.openxmlformats.org/spreadsheetml/2006/main" count="261" uniqueCount="261">
  <x:si>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</x:si>
  <x:si>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</x:si>
  <x:si>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Sachem</x:t>
  </x:si>
  <x:si>
    <x:t>BEDS Code</x:t>
  </x:si>
  <x:si>
    <x:t>580205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</x:si>
  <x:si>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</x:si>
  <x:si>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</x:si>
  <x:si>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</x:si>
  <x:si>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</x:si>
  <x:si>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</x:si>
  <x:si>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Ronald Sacks</x:t>
  </x:si>
  <x:si>
    <x:t>Street Address Line 1</x:t>
  </x:si>
  <x:si>
    <x:t>51 School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</x:si>
  <x:si>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</x:si>
  <x:si>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</x:si>
  <x:si>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</x:si>
  <x:si>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</x:si>
  <x:si>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</x:si>
  <x:si>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RSacks@sachem.edu</x:t>
  </x:si>
  <x:si>
    <x:t>City</x:t>
  </x:si>
  <x:si>
    <x:t>Lake Ronkonkoma</x:t>
  </x:si>
  <x:si>
    <x:t>Phone Number</x:t>
  </x:si>
  <x:si>
    <x:t>6314711352</x:t>
  </x:si>
  <x:si>
    <x:t>Zip Code</x:t>
  </x:si>
  <x:si>
    <x:t>11779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</x:si>
  <x:si>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</x:si>
  <x:si>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</x:si>
  <x:si>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</x:si>
  <x:si>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</x:si>
  <x:si>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</x:si>
  <x:si>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</x:si>
  <x:si>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</x:si>
  <x:si>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</x:si>
  <x:si>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</x:si>
  <x:si>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</x:si>
  <x:si>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</x:si>
  <x:si>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</x:si>
  <x:si>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</x:si>
  <x:si>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</x:si>
  <x:si>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</x:si>
  <x:si>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</x:si>
  <x:si>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</x:si>
  <x:si>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</x:si>
  <x:si>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</x:si>
  <x:si>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</x:si>
  <x:si>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</x:si>
  <x:si>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</x:si>
  <x:si>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</x:si>
  <x:si>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</x:si>
  <x:si>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</x:si>
  <x:si>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</x:si>
  <x:si>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</x:si>
  <x:si>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</x:si>
  <x:si>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</x:si>
  <x:si>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</x:si>
  <x:si>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</x:si>
  <x:si>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</x:si>
  <x:si>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</x:si>
  <x:si>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</x:si>
  <x:si>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</x:si>
  <x:si>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</x:si>
  <x:si>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</x:si>
  <x:si>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</x:si>
  <x:si>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</x:si>
  <x:si>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</x:si>
  <x:si>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</x:si>
  <x:si>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</x:si>
  <x:si>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</x:si>
  <x:si>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</x:si>
  <x:si>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</x:si>
  <x:si>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</x:si>
  <x:si>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</x:si>
  <x:si>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</x:si>
  <x:si>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</x:si>
  <x:si>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</x:si>
  <x:si>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</x:si>
  <x:si>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</x:si>
  <x:si>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</x:si>
  <x:si>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</x:si>
  <x:si>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</x:si>
  <x:si>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</x:si>
  <x:si>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</x:si>
  <x:si>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</x:si>
  <x:si>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</x:si>
  <x:si>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</x:si>
  <x:si>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</x:si>
  <x:si>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</x:si>
  <x:si>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</x:si>
  <x:si>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</x:si>
  <x:si>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</x:si>
  <x:si>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</x:si>
  <x:si>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</x:si>
  <x:si>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</x:si>
  <x:si>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</x:si>
  <x:si>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</x:si>
  <x:si>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</x:si>
  <x:si>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</x:si>
  <x:si>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</x:si>
  <x:si>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</x:si>
  <x:si>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</x:si>
  <x:si>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</x:si>
  <x:si>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</x:si>
  <x:si>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</x:si>
  <x:si>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</x:si>
  <x:si>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</x:si>
  <x:si>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</x:si>
  <x:si>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</x:si>
  <x:si>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</x:si>
  <x:si>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</x:si>
  <x:si>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</x:si>
  <x:si>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</x:si>
  <x:si>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</x:si>
  <x:si>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</x:si>
  <x:si>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</x:si>
  <x:si>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</x:si>
  <x:si>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</x:si>
  <x:si>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</x:si>
  <x:si>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</x:si>
  <x:si>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</x:si>
  <x:si>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</x:si>
  <x:si>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</x:si>
  <x:si>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</x:si>
  <x:si>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</x:si>
  <x:si>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</x:si>
  <x:si>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</x:si>
  <x:si>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</x:si>
  <x:si>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</x:si>
  <x:si>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</x:si>
  <x:si>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</x:si>
  <x:si>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</x:si>
  <x:si>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</x:si>
  <x:si>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580205060002</x:t>
  </x:si>
  <x:si>
    <x:t>GRUNDY AVENUE SCHOOL</x:t>
  </x:si>
  <x:si>
    <x:t>Elementary School</x:t>
  </x:si>
  <x:si>
    <x:t>K</x:t>
  </x:si>
  <x:si>
    <x:t>5</x:t>
  </x:si>
  <x:si>
    <x:t>Yes</x:t>
  </x:si>
  <x:si>
    <x:t>No</x:t>
  </x:si>
  <x:si>
    <x:t>580205060003</x:t>
  </x:si>
  <x:si>
    <x:t>HIAWATHA SCHOOL</x:t>
  </x:si>
  <x:si>
    <x:t>580205060004</x:t>
  </x:si>
  <x:si>
    <x:t>LYNWOOD AVENUE SCHOOL</x:t>
  </x:si>
  <x:si>
    <x:t>580205060005</x:t>
  </x:si>
  <x:si>
    <x:t>NOKOMIS SCHOOL</x:t>
  </x:si>
  <x:si>
    <x:t>580205060006</x:t>
  </x:si>
  <x:si>
    <x:t>WAVERLY AVENUE SCHOOL</x:t>
  </x:si>
  <x:si>
    <x:t>580205060007</x:t>
  </x:si>
  <x:si>
    <x:t>SAGAMORE MIDDLE SCHOOL</x:t>
  </x:si>
  <x:si>
    <x:t>Middle/Junior High School</x:t>
  </x:si>
  <x:si>
    <x:t>6</x:t>
  </x:si>
  <x:si>
    <x:t>8</x:t>
  </x:si>
  <x:si>
    <x:t>580205060011</x:t>
  </x:si>
  <x:si>
    <x:t>SENECA MIDDLE SCHOOL</x:t>
  </x:si>
  <x:si>
    <x:t>580205060012</x:t>
  </x:si>
  <x:si>
    <x:t>WENONAH SCHOOL</x:t>
  </x:si>
  <x:si>
    <x:t>580205060013</x:t>
  </x:si>
  <x:si>
    <x:t>CAYUGA SCHOOL</x:t>
  </x:si>
  <x:si>
    <x:t>580205060014</x:t>
  </x:si>
  <x:si>
    <x:t>MERRIMAC SCHOOL</x:t>
  </x:si>
  <x:si>
    <x:t>580205060015</x:t>
  </x:si>
  <x:si>
    <x:t>CHIPPEWA ELEMENTARY SCHOOL</x:t>
  </x:si>
  <x:si>
    <x:t>580205060018</x:t>
  </x:si>
  <x:si>
    <x:t>TAMARAC ELEMENTARY SCHOOL</x:t>
  </x:si>
  <x:si>
    <x:t>580205060019</x:t>
  </x:si>
  <x:si>
    <x:t>SACHEM HIGH SCHOOL NORTH</x:t>
  </x:si>
  <x:si>
    <x:t>Senior High School</x:t>
  </x:si>
  <x:si>
    <x:t>9</x:t>
  </x:si>
  <x:si>
    <x:t>12</x:t>
  </x:si>
  <x:si>
    <x:t>580205060020</x:t>
  </x:si>
  <x:si>
    <x:t>SACHEM HIGH SCHOOL EAST</x:t>
  </x:si>
  <x:si>
    <x:t>580205060022</x:t>
  </x:si>
  <x:si>
    <x:t>SAMOSET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</x:si>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</x:sst>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340355897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4850787</x:v>
      </x:c>
      <x:c r="E15" s="10" t="n">
        <x:v>13835129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5525250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9659067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15726394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5525250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22426422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599724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15000</x:v>
      </x:c>
      <x:c r="E34" s="10" t="n">
        <x:v>0</x:v>
      </x:c>
      <x:c r="F34" s="7" t="n">
        <x:v>1</x:v>
      </x:c>
      <x:c r="G34" s="132" t="n">
        <x:v>15000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907600</x:v>
      </x:c>
      <x:c r="E35" s="10" t="n">
        <x:v>0</x:v>
      </x:c>
      <x:c r="F35" s="7" t="n">
        <x:v>24</x:v>
      </x:c>
      <x:c r="G35" s="132" t="n">
        <x:v>37816.6666666667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599400</x:v>
      </x:c>
      <x:c r="E36" s="10" t="n">
        <x:v>1284690</x:v>
      </x:c>
      <x:c r="F36" s="7" t="n">
        <x:v>404</x:v>
      </x:c>
      <x:c r="G36" s="132" t="n">
        <x:v>4663.58910891089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12998753</x:v>
      </x:c>
      <x:c r="E37" s="10" t="n">
        <x:v>0</x:v>
      </x:c>
      <x:c r="F37" s="7" t="n">
        <x:v>90</x:v>
      </x:c>
      <x:c r="G37" s="132" t="n">
        <x:v>144430.588888889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3886985</x:v>
      </x:c>
      <x:c r="E38" s="10" t="n">
        <x:v>0</x:v>
      </x:c>
      <x:c r="F38" s="7" t="n">
        <x:v>28</x:v>
      </x:c>
      <x:c r="G38" s="132" t="n">
        <x:v>138820.892857143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914430</x:v>
      </x:c>
      <x:c r="E41" s="10" t="n">
        <x:v>0</x:v>
      </x:c>
      <x:c r="F41" s="7" t="n">
        <x:v>415</x:v>
      </x:c>
      <x:c r="G41" s="132" t="n">
        <x:v>2203.44578313253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240000</x:v>
      </x:c>
      <x:c r="E42" s="10" t="n">
        <x:v>0</x:v>
      </x:c>
      <x:c r="F42" s="7" t="n">
        <x:v>2</x:v>
      </x:c>
      <x:c r="G42" s="132" t="n">
        <x:v>120000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275000</x:v>
      </x:c>
      <x:c r="E43" s="10" t="n">
        <x:v>0</x:v>
      </x:c>
      <x:c r="F43" s="7" t="n">
        <x:v>275</x:v>
      </x:c>
      <x:c r="G43" s="132" t="n">
        <x:v>1000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11790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168688</x:v>
      </x:c>
      <x:c r="E62" s="10" t="n">
        <x:v>0</x:v>
      </x:c>
      <x:c r="F62" s="84" t="n">
        <x:v>1</x:v>
      </x:c>
      <x:c r="G62" s="132" t="n">
        <x:v>168688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4490439</x:v>
      </x:c>
      <x:c r="E63" s="10" t="n">
        <x:v>0</x:v>
      </x:c>
      <x:c r="F63" s="84" t="n">
        <x:v>30</x:v>
      </x:c>
      <x:c r="G63" s="132" t="n">
        <x:v>149681.3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20013912</x:v>
      </x:c>
      <x:c r="E64" s="10" t="n">
        <x:v>0</x:v>
      </x:c>
      <x:c r="F64" s="84" t="n">
        <x:v>132</x:v>
      </x:c>
      <x:c r="G64" s="132" t="n">
        <x:v>151620.545454545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4282869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5586850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1265599</x:v>
      </x:c>
      <x:c r="E72" s="10" t="n">
        <x:v>0</x:v>
      </x:c>
      <x:c r="F72" s="84" t="n">
        <x:v>4</x:v>
      </x:c>
      <x:c r="G72" s="132" t="n">
        <x:v>316399.75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141134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157500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559431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2118621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2491544</x:v>
      </x:c>
      <x:c r="E77" s="10" t="n">
        <x:v>0</x:v>
      </x:c>
      <x:c r="F77" s="84" t="n">
        <x:v>34</x:v>
      </x:c>
      <x:c r="G77" s="132" t="n">
        <x:v>73280.7058823529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1718299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16841400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77338210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179257390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476</x:v>
      </x:c>
      <x:c r="L8" s="107" t="n">
        <x:v>0</x:v>
      </x:c>
      <x:c r="M8" s="107" t="n">
        <x:v>0</x:v>
      </x:c>
      <x:c r="N8" s="107" t="n">
        <x:v>79</x:v>
      </x:c>
      <x:c r="O8" s="107" t="n">
        <x:v>9</x:v>
      </x:c>
      <x:c r="P8" s="107" t="n">
        <x:v>106</x:v>
      </x:c>
      <x:c r="Q8" s="108" t="n">
        <x:v>2</x:v>
      </x:c>
      <x:c r="R8" s="108" t="n">
        <x:v>39</x:v>
      </x:c>
      <x:c r="S8" s="108" t="n">
        <x:v>11</x:v>
      </x:c>
      <x:c r="T8" s="108" t="n">
        <x:v>1</x:v>
      </x:c>
      <x:c r="U8" s="108" t="n">
        <x:v>3.2</x:v>
      </x:c>
      <x:c r="V8" s="108" t="n">
        <x:v>21.5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499</x:v>
      </x:c>
      <x:c r="L9" s="107" t="n">
        <x:v>0</x:v>
      </x:c>
      <x:c r="M9" s="107" t="n">
        <x:v>0</x:v>
      </x:c>
      <x:c r="N9" s="107" t="n">
        <x:v>126</x:v>
      </x:c>
      <x:c r="O9" s="107" t="n">
        <x:v>43</x:v>
      </x:c>
      <x:c r="P9" s="107" t="n">
        <x:v>139</x:v>
      </x:c>
      <x:c r="Q9" s="108" t="n">
        <x:v>4</x:v>
      </x:c>
      <x:c r="R9" s="108" t="n">
        <x:v>41.9</x:v>
      </x:c>
      <x:c r="S9" s="108" t="n">
        <x:v>9</x:v>
      </x:c>
      <x:c r="T9" s="108" t="n">
        <x:v>1</x:v>
      </x:c>
      <x:c r="U9" s="108" t="n">
        <x:v>3.2</x:v>
      </x:c>
      <x:c r="V9" s="108" t="n">
        <x:v>22.5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568</x:v>
      </x:c>
      <x:c r="L10" s="107" t="n">
        <x:v>0</x:v>
      </x:c>
      <x:c r="M10" s="107" t="n">
        <x:v>0</x:v>
      </x:c>
      <x:c r="N10" s="107" t="n">
        <x:v>138</x:v>
      </x:c>
      <x:c r="O10" s="107" t="n">
        <x:v>43</x:v>
      </x:c>
      <x:c r="P10" s="107" t="n">
        <x:v>82</x:v>
      </x:c>
      <x:c r="Q10" s="108" t="n">
        <x:v>5</x:v>
      </x:c>
      <x:c r="R10" s="108" t="n">
        <x:v>38.5</x:v>
      </x:c>
      <x:c r="S10" s="108" t="n">
        <x:v>9</x:v>
      </x:c>
      <x:c r="T10" s="108" t="n">
        <x:v>1</x:v>
      </x:c>
      <x:c r="U10" s="108" t="n">
        <x:v>4.2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511</x:v>
      </x:c>
      <x:c r="L11" s="107" t="n">
        <x:v>0</x:v>
      </x:c>
      <x:c r="M11" s="107" t="n">
        <x:v>0</x:v>
      </x:c>
      <x:c r="N11" s="107" t="n">
        <x:v>117</x:v>
      </x:c>
      <x:c r="O11" s="107" t="n">
        <x:v>35</x:v>
      </x:c>
      <x:c r="P11" s="107" t="n">
        <x:v>166</x:v>
      </x:c>
      <x:c r="Q11" s="108" t="n">
        <x:v>2</x:v>
      </x:c>
      <x:c r="R11" s="108" t="n">
        <x:v>45.2</x:v>
      </x:c>
      <x:c r="S11" s="108" t="n">
        <x:v>11</x:v>
      </x:c>
      <x:c r="T11" s="108" t="n">
        <x:v>1</x:v>
      </x:c>
      <x:c r="U11" s="108" t="n">
        <x:v>3.2</x:v>
      </x:c>
      <x:c r="V11" s="108" t="n">
        <x:v>26.5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472</x:v>
      </x:c>
      <x:c r="L12" s="107" t="n">
        <x:v>0</x:v>
      </x:c>
      <x:c r="M12" s="107" t="n">
        <x:v>0</x:v>
      </x:c>
      <x:c r="N12" s="107" t="n">
        <x:v>79</x:v>
      </x:c>
      <x:c r="O12" s="107" t="n">
        <x:v>40</x:v>
      </x:c>
      <x:c r="P12" s="107" t="n">
        <x:v>96</x:v>
      </x:c>
      <x:c r="Q12" s="108" t="n">
        <x:v>5</x:v>
      </x:c>
      <x:c r="R12" s="108" t="n">
        <x:v>40</x:v>
      </x:c>
      <x:c r="S12" s="108" t="n">
        <x:v>13</x:v>
      </x:c>
      <x:c r="T12" s="108" t="n">
        <x:v>1</x:v>
      </x:c>
      <x:c r="U12" s="108" t="n">
        <x:v>5.2</x:v>
      </x:c>
      <x:c r="V12" s="108" t="n">
        <x:v>41.5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148</x:v>
      </x:c>
      <x:c r="E13" s="170" t="s">
        <x:v>149</x:v>
      </x:c>
      <x:c r="F13" s="170" t="s">
        <x:v>150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954</x:v>
      </x:c>
      <x:c r="L13" s="107" t="n">
        <x:v>0</x:v>
      </x:c>
      <x:c r="M13" s="107" t="n">
        <x:v>0</x:v>
      </x:c>
      <x:c r="N13" s="107" t="n">
        <x:v>246</x:v>
      </x:c>
      <x:c r="O13" s="107" t="n">
        <x:v>45</x:v>
      </x:c>
      <x:c r="P13" s="107" t="n">
        <x:v>174</x:v>
      </x:c>
      <x:c r="Q13" s="108" t="n">
        <x:v>4</x:v>
      </x:c>
      <x:c r="R13" s="108" t="n">
        <x:v>71.1</x:v>
      </x:c>
      <x:c r="S13" s="108" t="n">
        <x:v>11</x:v>
      </x:c>
      <x:c r="T13" s="108" t="n">
        <x:v>3</x:v>
      </x:c>
      <x:c r="U13" s="108" t="n">
        <x:v>9</x:v>
      </x:c>
      <x:c r="V13" s="108" t="n">
        <x:v>38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148</x:v>
      </x:c>
      <x:c r="E14" s="170" t="s">
        <x:v>149</x:v>
      </x:c>
      <x:c r="F14" s="170" t="s">
        <x:v>150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984</x:v>
      </x:c>
      <x:c r="L14" s="107" t="n">
        <x:v>0</x:v>
      </x:c>
      <x:c r="M14" s="107" t="n">
        <x:v>0</x:v>
      </x:c>
      <x:c r="N14" s="107" t="n">
        <x:v>200</x:v>
      </x:c>
      <x:c r="O14" s="107" t="n">
        <x:v>11</x:v>
      </x:c>
      <x:c r="P14" s="107" t="n">
        <x:v>178</x:v>
      </x:c>
      <x:c r="Q14" s="108" t="n">
        <x:v>6</x:v>
      </x:c>
      <x:c r="R14" s="108" t="n">
        <x:v>75</x:v>
      </x:c>
      <x:c r="S14" s="108" t="n">
        <x:v>8</x:v>
      </x:c>
      <x:c r="T14" s="108" t="n">
        <x:v>3</x:v>
      </x:c>
      <x:c r="U14" s="108" t="n">
        <x:v>8</x:v>
      </x:c>
      <x:c r="V14" s="108" t="n">
        <x:v>35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458</x:v>
      </x:c>
      <x:c r="L15" s="107" t="n">
        <x:v>0</x:v>
      </x:c>
      <x:c r="M15" s="107" t="n">
        <x:v>0</x:v>
      </x:c>
      <x:c r="N15" s="107" t="n">
        <x:v>69</x:v>
      </x:c>
      <x:c r="O15" s="107" t="n">
        <x:v>24</x:v>
      </x:c>
      <x:c r="P15" s="107" t="n">
        <x:v>86</x:v>
      </x:c>
      <x:c r="Q15" s="108" t="n">
        <x:v>1</x:v>
      </x:c>
      <x:c r="R15" s="108" t="n">
        <x:v>38</x:v>
      </x:c>
      <x:c r="S15" s="108" t="n">
        <x:v>9</x:v>
      </x:c>
      <x:c r="T15" s="108" t="n">
        <x:v>1</x:v>
      </x:c>
      <x:c r="U15" s="108" t="n">
        <x:v>3.2</x:v>
      </x:c>
      <x:c r="V15" s="108" t="n">
        <x:v>25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521</x:v>
      </x:c>
      <x:c r="L16" s="107" t="n">
        <x:v>0</x:v>
      </x:c>
      <x:c r="M16" s="107" t="n">
        <x:v>0</x:v>
      </x:c>
      <x:c r="N16" s="107" t="n">
        <x:v>105</x:v>
      </x:c>
      <x:c r="O16" s="107" t="n">
        <x:v>32</x:v>
      </x:c>
      <x:c r="P16" s="107" t="n">
        <x:v>110</x:v>
      </x:c>
      <x:c r="Q16" s="108" t="n">
        <x:v>5</x:v>
      </x:c>
      <x:c r="R16" s="108" t="n">
        <x:v>39.1</x:v>
      </x:c>
      <x:c r="S16" s="108" t="n">
        <x:v>8</x:v>
      </x:c>
      <x:c r="T16" s="108" t="n">
        <x:v>1</x:v>
      </x:c>
      <x:c r="U16" s="108" t="n">
        <x:v>3.2</x:v>
      </x:c>
      <x:c r="V16" s="108" t="n">
        <x:v>21.5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436</x:v>
      </x:c>
      <x:c r="L17" s="107" t="n">
        <x:v>0</x:v>
      </x:c>
      <x:c r="M17" s="107" t="n">
        <x:v>0</x:v>
      </x:c>
      <x:c r="N17" s="107" t="n">
        <x:v>78</x:v>
      </x:c>
      <x:c r="O17" s="107" t="n">
        <x:v>18</x:v>
      </x:c>
      <x:c r="P17" s="107" t="n">
        <x:v>132</x:v>
      </x:c>
      <x:c r="Q17" s="108" t="n">
        <x:v>3</x:v>
      </x:c>
      <x:c r="R17" s="108" t="n">
        <x:v>36.5</x:v>
      </x:c>
      <x:c r="S17" s="108" t="n">
        <x:v>7</x:v>
      </x:c>
      <x:c r="T17" s="108" t="n">
        <x:v>1</x:v>
      </x:c>
      <x:c r="U17" s="108" t="n">
        <x:v>3.2</x:v>
      </x:c>
      <x:c r="V17" s="108" t="n">
        <x:v>24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159</x:v>
      </x:c>
      <x:c r="B18" s="168" t="s">
        <x:v>160</x:v>
      </x:c>
      <x:c r="C18" s="167" t="s">
        <x:v>16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488</x:v>
      </x:c>
      <x:c r="L18" s="107" t="n">
        <x:v>0</x:v>
      </x:c>
      <x:c r="M18" s="107" t="n">
        <x:v>0</x:v>
      </x:c>
      <x:c r="N18" s="107" t="n">
        <x:v>88</x:v>
      </x:c>
      <x:c r="O18" s="107" t="n">
        <x:v>33</x:v>
      </x:c>
      <x:c r="P18" s="107" t="n">
        <x:v>103</x:v>
      </x:c>
      <x:c r="Q18" s="108" t="n">
        <x:v>4</x:v>
      </x:c>
      <x:c r="R18" s="108" t="n">
        <x:v>36.9</x:v>
      </x:c>
      <x:c r="S18" s="108" t="n">
        <x:v>11</x:v>
      </x:c>
      <x:c r="T18" s="108" t="n">
        <x:v>1</x:v>
      </x:c>
      <x:c r="U18" s="108" t="n">
        <x:v>3.2</x:v>
      </x:c>
      <x:c r="V18" s="108" t="n">
        <x:v>23.5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161</x:v>
      </x:c>
      <x:c r="B19" s="168" t="s">
        <x:v>162</x:v>
      </x:c>
      <x:c r="C19" s="167" t="s">
        <x:v>16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487</x:v>
      </x:c>
      <x:c r="L19" s="107" t="n">
        <x:v>0</x:v>
      </x:c>
      <x:c r="M19" s="107" t="n">
        <x:v>0</x:v>
      </x:c>
      <x:c r="N19" s="107" t="n">
        <x:v>81</x:v>
      </x:c>
      <x:c r="O19" s="107" t="n">
        <x:v>10</x:v>
      </x:c>
      <x:c r="P19" s="107" t="n">
        <x:v>144</x:v>
      </x:c>
      <x:c r="Q19" s="108" t="n">
        <x:v>3</x:v>
      </x:c>
      <x:c r="R19" s="108" t="n">
        <x:v>39</x:v>
      </x:c>
      <x:c r="S19" s="108" t="n">
        <x:v>12</x:v>
      </x:c>
      <x:c r="T19" s="108" t="n">
        <x:v>1</x:v>
      </x:c>
      <x:c r="U19" s="108" t="n">
        <x:v>3.2</x:v>
      </x:c>
      <x:c r="V19" s="108" t="n">
        <x:v>22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163</x:v>
      </x:c>
      <x:c r="B20" s="168" t="s">
        <x:v>164</x:v>
      </x:c>
      <x:c r="C20" s="167" t="s">
        <x:v>16</x:v>
      </x:c>
      <x:c r="D20" s="169" t="s">
        <x:v>165</x:v>
      </x:c>
      <x:c r="E20" s="170" t="s">
        <x:v>166</x:v>
      </x:c>
      <x:c r="F20" s="170" t="s">
        <x:v>167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2002</x:v>
      </x:c>
      <x:c r="L20" s="107" t="n">
        <x:v>0</x:v>
      </x:c>
      <x:c r="M20" s="107" t="n">
        <x:v>0</x:v>
      </x:c>
      <x:c r="N20" s="107" t="n">
        <x:v>425</x:v>
      </x:c>
      <x:c r="O20" s="107" t="n">
        <x:v>2</x:v>
      </x:c>
      <x:c r="P20" s="107" t="n">
        <x:v>354</x:v>
      </x:c>
      <x:c r="Q20" s="108" t="n">
        <x:v>13</x:v>
      </x:c>
      <x:c r="R20" s="108" t="n">
        <x:v>141.9</x:v>
      </x:c>
      <x:c r="S20" s="108" t="n">
        <x:v>9</x:v>
      </x:c>
      <x:c r="T20" s="108" t="n">
        <x:v>5</x:v>
      </x:c>
      <x:c r="U20" s="108" t="n">
        <x:v>19</x:v>
      </x:c>
      <x:c r="V20" s="108" t="n">
        <x:v>67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168</x:v>
      </x:c>
      <x:c r="B21" s="168" t="s">
        <x:v>169</x:v>
      </x:c>
      <x:c r="C21" s="167" t="s">
        <x:v>16</x:v>
      </x:c>
      <x:c r="D21" s="169" t="s">
        <x:v>165</x:v>
      </x:c>
      <x:c r="E21" s="170" t="s">
        <x:v>166</x:v>
      </x:c>
      <x:c r="F21" s="170" t="s">
        <x:v>167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2073</x:v>
      </x:c>
      <x:c r="L21" s="107" t="n">
        <x:v>0</x:v>
      </x:c>
      <x:c r="M21" s="107" t="n">
        <x:v>0</x:v>
      </x:c>
      <x:c r="N21" s="107" t="n">
        <x:v>477</x:v>
      </x:c>
      <x:c r="O21" s="107" t="n">
        <x:v>89</x:v>
      </x:c>
      <x:c r="P21" s="107" t="n">
        <x:v>362</x:v>
      </x:c>
      <x:c r="Q21" s="108" t="n">
        <x:v>10</x:v>
      </x:c>
      <x:c r="R21" s="108" t="n">
        <x:v>153.8</x:v>
      </x:c>
      <x:c r="S21" s="108" t="n">
        <x:v>9</x:v>
      </x:c>
      <x:c r="T21" s="108" t="n">
        <x:v>5</x:v>
      </x:c>
      <x:c r="U21" s="108" t="n">
        <x:v>22</x:v>
      </x:c>
      <x:c r="V21" s="108" t="n">
        <x:v>78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170</x:v>
      </x:c>
      <x:c r="B22" s="168" t="s">
        <x:v>171</x:v>
      </x:c>
      <x:c r="C22" s="167" t="s">
        <x:v>16</x:v>
      </x:c>
      <x:c r="D22" s="169" t="s">
        <x:v>148</x:v>
      </x:c>
      <x:c r="E22" s="170" t="s">
        <x:v>149</x:v>
      </x:c>
      <x:c r="F22" s="170" t="s">
        <x:v>150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861</x:v>
      </x:c>
      <x:c r="L22" s="107" t="n">
        <x:v>0</x:v>
      </x:c>
      <x:c r="M22" s="107" t="n">
        <x:v>0</x:v>
      </x:c>
      <x:c r="N22" s="107" t="n">
        <x:v>205</x:v>
      </x:c>
      <x:c r="O22" s="107" t="n">
        <x:v>9</x:v>
      </x:c>
      <x:c r="P22" s="107" t="n">
        <x:v>183</x:v>
      </x:c>
      <x:c r="Q22" s="108" t="n">
        <x:v>3</x:v>
      </x:c>
      <x:c r="R22" s="108" t="n">
        <x:v>66.4</x:v>
      </x:c>
      <x:c r="S22" s="108" t="n">
        <x:v>4</x:v>
      </x:c>
      <x:c r="T22" s="108" t="n">
        <x:v>3</x:v>
      </x:c>
      <x:c r="U22" s="108" t="n">
        <x:v>7</x:v>
      </x:c>
      <x:c r="V22" s="108" t="n">
        <x:v>46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172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175</x:v>
      </x:c>
      <x:c r="E5" s="175" t="s"/>
      <x:c r="F5" s="175" t="s"/>
      <x:c r="G5" s="175" t="s"/>
      <x:c r="H5" s="175" t="s"/>
      <x:c r="I5" s="176" t="s"/>
      <x:c r="J5" s="177" t="s">
        <x:v>176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177</x:v>
      </x:c>
      <x:c r="S5" s="181" t="s"/>
      <x:c r="T5" s="182" t="s"/>
      <x:c r="U5" s="143" t="s">
        <x:v>178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179</x:v>
      </x:c>
      <x:c r="E6" s="155" t="s"/>
      <x:c r="F6" s="155" t="s"/>
      <x:c r="G6" s="89" t="s"/>
      <x:c r="H6" s="90" t="s"/>
      <x:c r="I6" s="75" t="s"/>
      <x:c r="J6" s="134" t="s">
        <x:v>180</x:v>
      </x:c>
      <x:c r="K6" s="135" t="s"/>
      <x:c r="L6" s="134" t="s">
        <x:v>181</x:v>
      </x:c>
      <x:c r="M6" s="135" t="s"/>
      <x:c r="N6" s="134" t="s">
        <x:v>182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100" t="s">
        <x:v>184</x:v>
      </x:c>
      <x:c r="F7" s="100" t="s">
        <x:v>185</x:v>
      </x:c>
      <x:c r="G7" s="113" t="s">
        <x:v>186</x:v>
      </x:c>
      <x:c r="H7" s="183" t="s">
        <x:v>187</x:v>
      </x:c>
      <x:c r="I7" s="113" t="s">
        <x:v>188</x:v>
      </x:c>
      <x:c r="J7" s="113" t="s">
        <x:v>189</x:v>
      </x:c>
      <x:c r="K7" s="183" t="s">
        <x:v>190</x:v>
      </x:c>
      <x:c r="L7" s="113" t="s">
        <x:v>191</x:v>
      </x:c>
      <x:c r="M7" s="183" t="s">
        <x:v>192</x:v>
      </x:c>
      <x:c r="N7" s="113" t="s">
        <x:v>193</x:v>
      </x:c>
      <x:c r="O7" s="183" t="s">
        <x:v>194</x:v>
      </x:c>
      <x:c r="P7" s="183" t="s">
        <x:v>195</x:v>
      </x:c>
      <x:c r="Q7" s="113" t="s">
        <x:v>196</x:v>
      </x:c>
      <x:c r="R7" s="113" t="s">
        <x:v>197</x:v>
      </x:c>
      <x:c r="S7" s="113" t="s">
        <x:v>198</x:v>
      </x:c>
      <x:c r="T7" s="11" t="s">
        <x:v>199</x:v>
      </x:c>
      <x:c r="U7" s="124" t="s">
        <x:v>200</x:v>
      </x:c>
      <x:c r="V7" s="124" t="s">
        <x:v>201</x:v>
      </x:c>
      <x:c r="W7" s="124" t="s">
        <x:v>202</x:v>
      </x:c>
      <x:c r="X7" s="124" t="s">
        <x:v>203</x:v>
      </x:c>
      <x:c r="Y7" s="124" t="s">
        <x:v>204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5276773</x:v>
      </x:c>
      <x:c r="E8" s="81" t="n">
        <x:v>779340</x:v>
      </x:c>
      <x:c r="F8" s="116" t="n">
        <x:v>2043851.6788598</x:v>
      </x:c>
      <x:c r="G8" s="81" t="n">
        <x:v>293593</x:v>
      </x:c>
      <x:c r="H8" s="81" t="n">
        <x:v>479054</x:v>
      </x:c>
      <x:c r="I8" s="117">
        <x:f>SUM(D8:H8)</x:f>
      </x:c>
      <x:c r="J8" s="81" t="n">
        <x:v>5406477</x:v>
      </x:c>
      <x:c r="K8" s="81" t="n">
        <x:v>0</x:v>
      </x:c>
      <x:c r="L8" s="81" t="n">
        <x:v>2346060</x:v>
      </x:c>
      <x:c r="M8" s="81" t="n">
        <x:v>0</x:v>
      </x:c>
      <x:c r="N8" s="81" t="n">
        <x:v>385732</x:v>
      </x:c>
      <x:c r="O8" s="81" t="n">
        <x:v>386680</x:v>
      </x:c>
      <x:c r="P8" s="81" t="n">
        <x:v>347667</x:v>
      </x:c>
      <x:c r="Q8" s="117">
        <x:f>SUM(J8:P8)</x:f>
      </x:c>
      <x:c r="R8" s="81" t="n">
        <x:v>8420012</x:v>
      </x:c>
      <x:c r="S8" s="81" t="n">
        <x:v>452599</x:v>
      </x:c>
      <x:c r="T8" s="59">
        <x:f>SUM('Part C'!$R8:$S8)</x:f>
      </x:c>
      <x:c r="U8" s="81" t="n">
        <x:v>17689.1008403361</x:v>
      </x:c>
      <x:c r="V8" s="81" t="n">
        <x:v>950.838235294118</x:v>
      </x:c>
      <x:c r="W8" s="81" t="n">
        <x:v>2415782.19983036</x:v>
      </x:c>
      <x:c r="X8" s="81" t="n">
        <x:v>11288393.1998304</x:v>
      </x:c>
      <x:c r="Y8" s="12" t="n">
        <x:v>23715.1117643495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6075010</x:v>
      </x:c>
      <x:c r="E9" s="81" t="n">
        <x:v>809919</x:v>
      </x:c>
      <x:c r="F9" s="116" t="n">
        <x:v>2323565.24646758</x:v>
      </x:c>
      <x:c r="G9" s="81" t="n">
        <x:v>343322</x:v>
      </x:c>
      <x:c r="H9" s="81" t="n">
        <x:v>520580</x:v>
      </x:c>
      <x:c r="I9" s="117">
        <x:f>SUM(D9:H9)</x:f>
      </x:c>
      <x:c r="J9" s="81" t="n">
        <x:v>5971356</x:v>
      </x:c>
      <x:c r="K9" s="81" t="n">
        <x:v>0</x:v>
      </x:c>
      <x:c r="L9" s="81" t="n">
        <x:v>2942420</x:v>
      </x:c>
      <x:c r="M9" s="81" t="n">
        <x:v>0</x:v>
      </x:c>
      <x:c r="N9" s="81" t="n">
        <x:v>394616</x:v>
      </x:c>
      <x:c r="O9" s="81" t="n">
        <x:v>405364</x:v>
      </x:c>
      <x:c r="P9" s="81" t="n">
        <x:v>358641</x:v>
      </x:c>
      <x:c r="Q9" s="117">
        <x:f>SUM(J9:P9)</x:f>
      </x:c>
      <x:c r="R9" s="81" t="n">
        <x:v>9456969</x:v>
      </x:c>
      <x:c r="S9" s="81" t="n">
        <x:v>615428</x:v>
      </x:c>
      <x:c r="T9" s="59">
        <x:f>SUM('Part C'!$R9:$S9)</x:f>
      </x:c>
      <x:c r="U9" s="81" t="n">
        <x:v>18951.8416833667</x:v>
      </x:c>
      <x:c r="V9" s="81" t="n">
        <x:v>1233.32264529058</x:v>
      </x:c>
      <x:c r="W9" s="81" t="n">
        <x:v>2532511.17167091</x:v>
      </x:c>
      <x:c r="X9" s="81" t="n">
        <x:v>12604908.1716709</x:v>
      </x:c>
      <x:c r="Y9" s="12" t="n">
        <x:v>25260.3370173766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5854939</x:v>
      </x:c>
      <x:c r="E10" s="81" t="n">
        <x:v>966382</x:v>
      </x:c>
      <x:c r="F10" s="116" t="n">
        <x:v>2302098.45455188</x:v>
      </x:c>
      <x:c r="G10" s="81" t="n">
        <x:v>390795</x:v>
      </x:c>
      <x:c r="H10" s="81" t="n">
        <x:v>592287</x:v>
      </x:c>
      <x:c r="I10" s="117">
        <x:f>SUM(D10:H10)</x:f>
      </x:c>
      <x:c r="J10" s="81" t="n">
        <x:v>6346224</x:v>
      </x:c>
      <x:c r="K10" s="81" t="n">
        <x:v>0</x:v>
      </x:c>
      <x:c r="L10" s="81" t="n">
        <x:v>2380273</x:v>
      </x:c>
      <x:c r="M10" s="81" t="n">
        <x:v>0</x:v>
      </x:c>
      <x:c r="N10" s="81" t="n">
        <x:v>462762</x:v>
      </x:c>
      <x:c r="O10" s="81" t="n">
        <x:v>461416</x:v>
      </x:c>
      <x:c r="P10" s="81" t="n">
        <x:v>455827</x:v>
      </x:c>
      <x:c r="Q10" s="117">
        <x:f>SUM(J10:P10)</x:f>
      </x:c>
      <x:c r="R10" s="81" t="n">
        <x:v>9405975</x:v>
      </x:c>
      <x:c r="S10" s="81" t="n">
        <x:v>700528</x:v>
      </x:c>
      <x:c r="T10" s="59">
        <x:f>SUM('Part C'!$R10:$S10)</x:f>
      </x:c>
      <x:c r="U10" s="81" t="n">
        <x:v>16559.8151408451</x:v>
      </x:c>
      <x:c r="V10" s="81" t="n">
        <x:v>1233.32394366197</x:v>
      </x:c>
      <x:c r="W10" s="81" t="n">
        <x:v>2882698.08719254</x:v>
      </x:c>
      <x:c r="X10" s="81" t="n">
        <x:v>12989201.0871925</x:v>
      </x:c>
      <x:c r="Y10" s="12" t="n">
        <x:v>22868.3117732263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5841431</x:v>
      </x:c>
      <x:c r="E11" s="81" t="n">
        <x:v>866563</x:v>
      </x:c>
      <x:c r="F11" s="116" t="n">
        <x:v>2263852.20993754</x:v>
      </x:c>
      <x:c r="G11" s="81" t="n">
        <x:v>351578</x:v>
      </x:c>
      <x:c r="H11" s="81" t="n">
        <x:v>533051</x:v>
      </x:c>
      <x:c r="I11" s="117">
        <x:f>SUM(D11:H11)</x:f>
      </x:c>
      <x:c r="J11" s="81" t="n">
        <x:v>5604937</x:v>
      </x:c>
      <x:c r="K11" s="81" t="n">
        <x:v>0</x:v>
      </x:c>
      <x:c r="L11" s="81" t="n">
        <x:v>3015050</x:v>
      </x:c>
      <x:c r="M11" s="81" t="n">
        <x:v>0</x:v>
      </x:c>
      <x:c r="N11" s="81" t="n">
        <x:v>438603</x:v>
      </x:c>
      <x:c r="O11" s="81" t="n">
        <x:v>415112</x:v>
      </x:c>
      <x:c r="P11" s="81" t="n">
        <x:v>382774</x:v>
      </x:c>
      <x:c r="Q11" s="117">
        <x:f>SUM(J11:P11)</x:f>
      </x:c>
      <x:c r="R11" s="81" t="n">
        <x:v>9226247</x:v>
      </x:c>
      <x:c r="S11" s="81" t="n">
        <x:v>630228</x:v>
      </x:c>
      <x:c r="T11" s="59">
        <x:f>SUM('Part C'!$R11:$S11)</x:f>
      </x:c>
      <x:c r="U11" s="81" t="n">
        <x:v>18055.2778864971</x:v>
      </x:c>
      <x:c r="V11" s="81" t="n">
        <x:v>1233.3228962818</x:v>
      </x:c>
      <x:c r="W11" s="81" t="n">
        <x:v>2593413.24393554</x:v>
      </x:c>
      <x:c r="X11" s="81" t="n">
        <x:v>12449888.2439355</x:v>
      </x:c>
      <x:c r="Y11" s="12" t="n">
        <x:v>24363.7734714981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5092711</x:v>
      </x:c>
      <x:c r="E12" s="81" t="n">
        <x:v>844222</x:v>
      </x:c>
      <x:c r="F12" s="116" t="n">
        <x:v>2003630.13030439</x:v>
      </x:c>
      <x:c r="G12" s="81" t="n">
        <x:v>324746</x:v>
      </x:c>
      <x:c r="H12" s="81" t="n">
        <x:v>492520</x:v>
      </x:c>
      <x:c r="I12" s="117">
        <x:f>SUM(D12:H12)</x:f>
      </x:c>
      <x:c r="J12" s="81" t="n">
        <x:v>5287872</x:v>
      </x:c>
      <x:c r="K12" s="81" t="n">
        <x:v>0</x:v>
      </x:c>
      <x:c r="L12" s="81" t="n">
        <x:v>2270197</x:v>
      </x:c>
      <x:c r="M12" s="81" t="n">
        <x:v>0</x:v>
      </x:c>
      <x:c r="N12" s="81" t="n">
        <x:v>393345</x:v>
      </x:c>
      <x:c r="O12" s="81" t="n">
        <x:v>383430</x:v>
      </x:c>
      <x:c r="P12" s="81" t="n">
        <x:v>422983</x:v>
      </x:c>
      <x:c r="Q12" s="117">
        <x:f>SUM(J12:P12)</x:f>
      </x:c>
      <x:c r="R12" s="81" t="n">
        <x:v>8175700</x:v>
      </x:c>
      <x:c r="S12" s="81" t="n">
        <x:v>582129</x:v>
      </x:c>
      <x:c r="T12" s="59">
        <x:f>SUM('Part C'!$R12:$S12)</x:f>
      </x:c>
      <x:c r="U12" s="81" t="n">
        <x:v>17321.3983050847</x:v>
      </x:c>
      <x:c r="V12" s="81" t="n">
        <x:v>1233.32415254237</x:v>
      </x:c>
      <x:c r="W12" s="81" t="n">
        <x:v>2395481.50907549</x:v>
      </x:c>
      <x:c r="X12" s="81" t="n">
        <x:v>11153310.5090755</x:v>
      </x:c>
      <x:c r="Y12" s="12" t="n">
        <x:v>23629.8951463464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10592681</x:v>
      </x:c>
      <x:c r="E13" s="81" t="n">
        <x:v>2610369</x:v>
      </x:c>
      <x:c r="F13" s="116" t="n">
        <x:v>4455840.8848332</x:v>
      </x:c>
      <x:c r="G13" s="81" t="n">
        <x:v>600224</x:v>
      </x:c>
      <x:c r="H13" s="81" t="n">
        <x:v>1097097</x:v>
      </x:c>
      <x:c r="I13" s="117">
        <x:f>SUM(D13:H13)</x:f>
      </x:c>
      <x:c r="J13" s="81" t="n">
        <x:v>10675068</x:v>
      </x:c>
      <x:c r="K13" s="81" t="n">
        <x:v>0</x:v>
      </x:c>
      <x:c r="L13" s="81" t="n">
        <x:v>4863696</x:v>
      </x:c>
      <x:c r="M13" s="81" t="n">
        <x:v>0</x:v>
      </x:c>
      <x:c r="N13" s="81" t="n">
        <x:v>1026161</x:v>
      </x:c>
      <x:c r="O13" s="81" t="n">
        <x:v>780947</x:v>
      </x:c>
      <x:c r="P13" s="81" t="n">
        <x:v>2010338</x:v>
      </x:c>
      <x:c r="Q13" s="117">
        <x:f>SUM(J13:P13)</x:f>
      </x:c>
      <x:c r="R13" s="81" t="n">
        <x:v>18481423</x:v>
      </x:c>
      <x:c r="S13" s="81" t="n">
        <x:v>874788</x:v>
      </x:c>
      <x:c r="T13" s="59">
        <x:f>SUM('Part C'!$R13:$S13)</x:f>
      </x:c>
      <x:c r="U13" s="81" t="n">
        <x:v>19372.5607966457</x:v>
      </x:c>
      <x:c r="V13" s="81" t="n">
        <x:v>916.968553459119</x:v>
      </x:c>
      <x:c r="W13" s="81" t="n">
        <x:v>4841714.74503817</x:v>
      </x:c>
      <x:c r="X13" s="81" t="n">
        <x:v>24197925.7450382</x:v>
      </x:c>
      <x:c r="Y13" s="12" t="n">
        <x:v>25364.7020388241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10149990</x:v>
      </x:c>
      <x:c r="E14" s="81" t="n">
        <x:v>2608440</x:v>
      </x:c>
      <x:c r="F14" s="116" t="n">
        <x:v>4305787.98234366</x:v>
      </x:c>
      <x:c r="G14" s="81" t="n">
        <x:v>619099</x:v>
      </x:c>
      <x:c r="H14" s="81" t="n">
        <x:v>1131439</x:v>
      </x:c>
      <x:c r="I14" s="117">
        <x:f>SUM(D14:H14)</x:f>
      </x:c>
      <x:c r="J14" s="81" t="n">
        <x:v>10746267</x:v>
      </x:c>
      <x:c r="K14" s="81" t="n">
        <x:v>0</x:v>
      </x:c>
      <x:c r="L14" s="81" t="n">
        <x:v>4243399</x:v>
      </x:c>
      <x:c r="M14" s="81" t="n">
        <x:v>0</x:v>
      </x:c>
      <x:c r="N14" s="81" t="n">
        <x:v>964285</x:v>
      </x:c>
      <x:c r="O14" s="81" t="n">
        <x:v>805505</x:v>
      </x:c>
      <x:c r="P14" s="81" t="n">
        <x:v>2055300</x:v>
      </x:c>
      <x:c r="Q14" s="117">
        <x:f>SUM(J14:P14)</x:f>
      </x:c>
      <x:c r="R14" s="81" t="n">
        <x:v>17912459</x:v>
      </x:c>
      <x:c r="S14" s="81" t="n">
        <x:v>902297</x:v>
      </x:c>
      <x:c r="T14" s="59">
        <x:f>SUM('Part C'!$R14:$S14)</x:f>
      </x:c>
      <x:c r="U14" s="81" t="n">
        <x:v>18203.718495935</x:v>
      </x:c>
      <x:c r="V14" s="81" t="n">
        <x:v>916.968495934959</x:v>
      </x:c>
      <x:c r="W14" s="81" t="n">
        <x:v>4993969.92569975</x:v>
      </x:c>
      <x:c r="X14" s="81" t="n">
        <x:v>23808725.9256997</x:v>
      </x:c>
      <x:c r="Y14" s="12" t="n">
        <x:v>24195.8596805892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4961649</x:v>
      </x:c>
      <x:c r="E15" s="81" t="n">
        <x:v>835991</x:v>
      </x:c>
      <x:c r="F15" s="116" t="n">
        <x:v>1956620.73138739</x:v>
      </x:c>
      <x:c r="G15" s="81" t="n">
        <x:v>282490</x:v>
      </x:c>
      <x:c r="H15" s="81" t="n">
        <x:v>461018</x:v>
      </x:c>
      <x:c r="I15" s="117">
        <x:f>SUM(D15:H15)</x:f>
      </x:c>
      <x:c r="J15" s="81" t="n">
        <x:v>4998787</x:v>
      </x:c>
      <x:c r="K15" s="81" t="n">
        <x:v>0</x:v>
      </x:c>
      <x:c r="L15" s="81" t="n">
        <x:v>2306537</x:v>
      </x:c>
      <x:c r="M15" s="81" t="n">
        <x:v>0</x:v>
      </x:c>
      <x:c r="N15" s="81" t="n">
        <x:v>417059</x:v>
      </x:c>
      <x:c r="O15" s="81" t="n">
        <x:v>372057</x:v>
      </x:c>
      <x:c r="P15" s="81" t="n">
        <x:v>403325</x:v>
      </x:c>
      <x:c r="Q15" s="117">
        <x:f>SUM(J15:P15)</x:f>
      </x:c>
      <x:c r="R15" s="81" t="n">
        <x:v>8062281</x:v>
      </x:c>
      <x:c r="S15" s="81" t="n">
        <x:v>435484</x:v>
      </x:c>
      <x:c r="T15" s="59">
        <x:f>SUM('Part C'!$R15:$S15)</x:f>
      </x:c>
      <x:c r="U15" s="81" t="n">
        <x:v>17603.2336244541</x:v>
      </x:c>
      <x:c r="V15" s="81" t="n">
        <x:v>950.838427947598</x:v>
      </x:c>
      <x:c r="W15" s="81" t="n">
        <x:v>2324429.09143342</x:v>
      </x:c>
      <x:c r="X15" s="81" t="n">
        <x:v>10822194.0914334</x:v>
      </x:c>
      <x:c r="Y15" s="12" t="n">
        <x:v>23629.244741121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5299294</x:v>
      </x:c>
      <x:c r="E16" s="81" t="n">
        <x:v>877081</x:v>
      </x:c>
      <x:c r="F16" s="116" t="n">
        <x:v>2084438.38696829</x:v>
      </x:c>
      <x:c r="G16" s="81" t="n">
        <x:v>358459</x:v>
      </x:c>
      <x:c r="H16" s="81" t="n">
        <x:v>543443</x:v>
      </x:c>
      <x:c r="I16" s="117">
        <x:f>SUM(D16:H16)</x:f>
      </x:c>
      <x:c r="J16" s="81" t="n">
        <x:v>5637590</x:v>
      </x:c>
      <x:c r="K16" s="81" t="n">
        <x:v>0</x:v>
      </x:c>
      <x:c r="L16" s="81" t="n">
        <x:v>2272812</x:v>
      </x:c>
      <x:c r="M16" s="81" t="n">
        <x:v>0</x:v>
      </x:c>
      <x:c r="N16" s="81" t="n">
        <x:v>441931</x:v>
      </x:c>
      <x:c r="O16" s="81" t="n">
        <x:v>423236</x:v>
      </x:c>
      <x:c r="P16" s="81" t="n">
        <x:v>387145</x:v>
      </x:c>
      <x:c r="Q16" s="117">
        <x:f>SUM(J16:P16)</x:f>
      </x:c>
      <x:c r="R16" s="81" t="n">
        <x:v>8520153</x:v>
      </x:c>
      <x:c r="S16" s="81" t="n">
        <x:v>642561</x:v>
      </x:c>
      <x:c r="T16" s="59">
        <x:f>SUM('Part C'!$R16:$S16)</x:f>
      </x:c>
      <x:c r="U16" s="81" t="n">
        <x:v>16353.4606525912</x:v>
      </x:c>
      <x:c r="V16" s="81" t="n">
        <x:v>1233.32245681382</x:v>
      </x:c>
      <x:c r="W16" s="81" t="n">
        <x:v>2644164.97082273</x:v>
      </x:c>
      <x:c r="X16" s="81" t="n">
        <x:v>11806878.9708227</x:v>
      </x:c>
      <x:c r="Y16" s="12" t="n">
        <x:v>22661.9557981242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5001362</x:v>
      </x:c>
      <x:c r="E17" s="81" t="n">
        <x:v>787839</x:v>
      </x:c>
      <x:c r="F17" s="116" t="n">
        <x:v>1953772.68936475</x:v>
      </x:c>
      <x:c r="G17" s="81" t="n">
        <x:v>299977</x:v>
      </x:c>
      <x:c r="H17" s="81" t="n">
        <x:v>455108</x:v>
      </x:c>
      <x:c r="I17" s="117">
        <x:f>SUM(D17:H17)</x:f>
      </x:c>
      <x:c r="J17" s="81" t="n">
        <x:v>4646919</x:v>
      </x:c>
      <x:c r="K17" s="81" t="n">
        <x:v>0</x:v>
      </x:c>
      <x:c r="L17" s="81" t="n">
        <x:v>2733114</x:v>
      </x:c>
      <x:c r="M17" s="81" t="n">
        <x:v>0</x:v>
      </x:c>
      <x:c r="N17" s="81" t="n">
        <x:v>409096</x:v>
      </x:c>
      <x:c r="O17" s="81" t="n">
        <x:v>354186</x:v>
      </x:c>
      <x:c r="P17" s="81" t="n">
        <x:v>354743</x:v>
      </x:c>
      <x:c r="Q17" s="117">
        <x:f>SUM(J17:P17)</x:f>
      </x:c>
      <x:c r="R17" s="81" t="n">
        <x:v>7960329</x:v>
      </x:c>
      <x:c r="S17" s="81" t="n">
        <x:v>537729</x:v>
      </x:c>
      <x:c r="T17" s="59">
        <x:f>SUM('Part C'!$R17:$S17)</x:f>
      </x:c>
      <x:c r="U17" s="81" t="n">
        <x:v>18257.6353211009</x:v>
      </x:c>
      <x:c r="V17" s="81" t="n">
        <x:v>1233.32339449541</x:v>
      </x:c>
      <x:c r="W17" s="81" t="n">
        <x:v>2212775.29228159</x:v>
      </x:c>
      <x:c r="X17" s="81" t="n">
        <x:v>10710833.2922816</x:v>
      </x:c>
      <x:c r="Y17" s="12" t="n">
        <x:v>24566.1314043156</x:v>
      </x:c>
    </x:row>
    <x:row r="18" spans="1:25" s="6" customFormat="1">
      <x:c r="A18" s="184" t="s">
        <x:v>159</x:v>
      </x:c>
      <x:c r="B18" s="184" t="s">
        <x:v>160</x:v>
      </x:c>
      <x:c r="C18" s="184" t="s">
        <x:v>16</x:v>
      </x:c>
      <x:c r="D18" s="81" t="n">
        <x:v>5771003</x:v>
      </x:c>
      <x:c r="E18" s="81" t="n">
        <x:v>836653</x:v>
      </x:c>
      <x:c r="F18" s="116" t="n">
        <x:v>2229989.56738885</x:v>
      </x:c>
      <x:c r="G18" s="81" t="n">
        <x:v>335754</x:v>
      </x:c>
      <x:c r="H18" s="81" t="n">
        <x:v>509148</x:v>
      </x:c>
      <x:c r="I18" s="117">
        <x:f>SUM(D18:H18)</x:f>
      </x:c>
      <x:c r="J18" s="81" t="n">
        <x:v>6008467</x:v>
      </x:c>
      <x:c r="K18" s="81" t="n">
        <x:v>0</x:v>
      </x:c>
      <x:c r="L18" s="81" t="n">
        <x:v>2481636</x:v>
      </x:c>
      <x:c r="M18" s="81" t="n">
        <x:v>0</x:v>
      </x:c>
      <x:c r="N18" s="81" t="n">
        <x:v>385789</x:v>
      </x:c>
      <x:c r="O18" s="81" t="n">
        <x:v>396428</x:v>
      </x:c>
      <x:c r="P18" s="81" t="n">
        <x:v>410228</x:v>
      </x:c>
      <x:c r="Q18" s="117">
        <x:f>SUM(J18:P18)</x:f>
      </x:c>
      <x:c r="R18" s="81" t="n">
        <x:v>9080686</x:v>
      </x:c>
      <x:c r="S18" s="81" t="n">
        <x:v>601862</x:v>
      </x:c>
      <x:c r="T18" s="59">
        <x:f>SUM('Part C'!$R18:$S18)</x:f>
      </x:c>
      <x:c r="U18" s="81" t="n">
        <x:v>18607.9631147541</x:v>
      </x:c>
      <x:c r="V18" s="81" t="n">
        <x:v>1233.3237704918</x:v>
      </x:c>
      <x:c r="W18" s="81" t="n">
        <x:v>2476684.272095</x:v>
      </x:c>
      <x:c r="X18" s="81" t="n">
        <x:v>12159232.272095</x:v>
      </x:c>
      <x:c r="Y18" s="12" t="n">
        <x:v>24916.4595739652</x:v>
      </x:c>
    </x:row>
    <x:row r="19" spans="1:25" s="6" customFormat="1">
      <x:c r="A19" s="184" t="s">
        <x:v>161</x:v>
      </x:c>
      <x:c r="B19" s="184" t="s">
        <x:v>162</x:v>
      </x:c>
      <x:c r="C19" s="184" t="s">
        <x:v>16</x:v>
      </x:c>
      <x:c r="D19" s="81" t="n">
        <x:v>5394053</x:v>
      </x:c>
      <x:c r="E19" s="81" t="n">
        <x:v>842912</x:v>
      </x:c>
      <x:c r="F19" s="116" t="n">
        <x:v>2104886.64696973</x:v>
      </x:c>
      <x:c r="G19" s="81" t="n">
        <x:v>300377</x:v>
      </x:c>
      <x:c r="H19" s="81" t="n">
        <x:v>490078</x:v>
      </x:c>
      <x:c r="I19" s="117">
        <x:f>SUM(D19:H19)</x:f>
      </x:c>
      <x:c r="J19" s="81" t="n">
        <x:v>5318852</x:v>
      </x:c>
      <x:c r="K19" s="81" t="n">
        <x:v>0</x:v>
      </x:c>
      <x:c r="L19" s="81" t="n">
        <x:v>2606274</x:v>
      </x:c>
      <x:c r="M19" s="81" t="n">
        <x:v>0</x:v>
      </x:c>
      <x:c r="N19" s="81" t="n">
        <x:v>401815</x:v>
      </x:c>
      <x:c r="O19" s="81" t="n">
        <x:v>395616</x:v>
      </x:c>
      <x:c r="P19" s="81" t="n">
        <x:v>409751</x:v>
      </x:c>
      <x:c r="Q19" s="117">
        <x:f>SUM(J19:P19)</x:f>
      </x:c>
      <x:c r="R19" s="81" t="n">
        <x:v>8669250</x:v>
      </x:c>
      <x:c r="S19" s="81" t="n">
        <x:v>463058</x:v>
      </x:c>
      <x:c r="T19" s="59">
        <x:f>SUM('Part C'!$R19:$S19)</x:f>
      </x:c>
      <x:c r="U19" s="81" t="n">
        <x:v>17801.3347022587</x:v>
      </x:c>
      <x:c r="V19" s="81" t="n">
        <x:v>950.837782340862</x:v>
      </x:c>
      <x:c r="W19" s="81" t="n">
        <x:v>2471609.09940628</x:v>
      </x:c>
      <x:c r="X19" s="81" t="n">
        <x:v>11603917.0994063</x:v>
      </x:c>
      <x:c r="Y19" s="12" t="n">
        <x:v>23827.3451733188</x:v>
      </x:c>
    </x:row>
    <x:row r="20" spans="1:25" s="6" customFormat="1">
      <x:c r="A20" s="184" t="s">
        <x:v>163</x:v>
      </x:c>
      <x:c r="B20" s="184" t="s">
        <x:v>164</x:v>
      </x:c>
      <x:c r="C20" s="184" t="s">
        <x:v>16</x:v>
      </x:c>
      <x:c r="D20" s="81" t="n">
        <x:v>20928965</x:v>
      </x:c>
      <x:c r="E20" s="81" t="n">
        <x:v>5580111</x:v>
      </x:c>
      <x:c r="F20" s="116" t="n">
        <x:v>8946434.69955431</x:v>
      </x:c>
      <x:c r="G20" s="81" t="n">
        <x:v>1259589</x:v>
      </x:c>
      <x:c r="H20" s="81" t="n">
        <x:v>2510452</x:v>
      </x:c>
      <x:c r="I20" s="117">
        <x:f>SUM(D20:H20)</x:f>
      </x:c>
      <x:c r="J20" s="81" t="n">
        <x:v>23548246</x:v>
      </x:c>
      <x:c r="K20" s="81" t="n">
        <x:v>0</x:v>
      </x:c>
      <x:c r="L20" s="81" t="n">
        <x:v>7526720</x:v>
      </x:c>
      <x:c r="M20" s="81" t="n">
        <x:v>0</x:v>
      </x:c>
      <x:c r="N20" s="81" t="n">
        <x:v>1907538</x:v>
      </x:c>
      <x:c r="O20" s="81" t="n">
        <x:v>1638842</x:v>
      </x:c>
      <x:c r="P20" s="81" t="n">
        <x:v>4604203</x:v>
      </x:c>
      <x:c r="Q20" s="117">
        <x:f>SUM(J20:P20)</x:f>
      </x:c>
      <x:c r="R20" s="81" t="n">
        <x:v>37389779</x:v>
      </x:c>
      <x:c r="S20" s="81" t="n">
        <x:v>1835771</x:v>
      </x:c>
      <x:c r="T20" s="59">
        <x:f>SUM('Part C'!$R20:$S20)</x:f>
      </x:c>
      <x:c r="U20" s="81" t="n">
        <x:v>18676.2132867133</x:v>
      </x:c>
      <x:c r="V20" s="81" t="n">
        <x:v>916.968531468532</x:v>
      </x:c>
      <x:c r="W20" s="81" t="n">
        <x:v>10160495.7228159</x:v>
      </x:c>
      <x:c r="X20" s="81" t="n">
        <x:v>49386045.7228159</x:v>
      </x:c>
      <x:c r="Y20" s="12" t="n">
        <x:v>24668.3545069011</x:v>
      </x:c>
    </x:row>
    <x:row r="21" spans="1:25" s="6" customFormat="1">
      <x:c r="A21" s="184" t="s">
        <x:v>168</x:v>
      </x:c>
      <x:c r="B21" s="184" t="s">
        <x:v>169</x:v>
      </x:c>
      <x:c r="C21" s="184" t="s">
        <x:v>16</x:v>
      </x:c>
      <x:c r="D21" s="81" t="n">
        <x:v>22596417</x:v>
      </x:c>
      <x:c r="E21" s="81" t="n">
        <x:v>5724982</x:v>
      </x:c>
      <x:c r="F21" s="116" t="n">
        <x:v>9558067.83886102</x:v>
      </x:c>
      <x:c r="G21" s="81" t="n">
        <x:v>1451917</x:v>
      </x:c>
      <x:c r="H21" s="81" t="n">
        <x:v>2671039</x:v>
      </x:c>
      <x:c r="I21" s="117">
        <x:f>SUM(D21:H21)</x:f>
      </x:c>
      <x:c r="J21" s="81" t="n">
        <x:v>25422162</x:v>
      </x:c>
      <x:c r="K21" s="81" t="n">
        <x:v>0</x:v>
      </x:c>
      <x:c r="L21" s="81" t="n">
        <x:v>8239557</x:v>
      </x:c>
      <x:c r="M21" s="81" t="n">
        <x:v>0</x:v>
      </x:c>
      <x:c r="N21" s="81" t="n">
        <x:v>1904244</x:v>
      </x:c>
      <x:c r="O21" s="81" t="n">
        <x:v>1696962</x:v>
      </x:c>
      <x:c r="P21" s="81" t="n">
        <x:v>4739497</x:v>
      </x:c>
      <x:c r="Q21" s="117">
        <x:f>SUM(J21:P21)</x:f>
      </x:c>
      <x:c r="R21" s="81" t="n">
        <x:v>39515955</x:v>
      </x:c>
      <x:c r="S21" s="81" t="n">
        <x:v>2486468</x:v>
      </x:c>
      <x:c r="T21" s="59">
        <x:f>SUM('Part C'!$R21:$S21)</x:f>
      </x:c>
      <x:c r="U21" s="81" t="n">
        <x:v>19062.2069464544</x:v>
      </x:c>
      <x:c r="V21" s="81" t="n">
        <x:v>1199.45393150024</x:v>
      </x:c>
      <x:c r="W21" s="81" t="n">
        <x:v>10520832.983715</x:v>
      </x:c>
      <x:c r="X21" s="81" t="n">
        <x:v>52523255.983715</x:v>
      </x:c>
      <x:c r="Y21" s="12" t="n">
        <x:v>25336.8335666739</x:v>
      </x:c>
    </x:row>
    <x:row r="22" spans="1:25" s="6" customFormat="1">
      <x:c r="A22" s="184" t="s">
        <x:v>170</x:v>
      </x:c>
      <x:c r="B22" s="184" t="s">
        <x:v>171</x:v>
      </x:c>
      <x:c r="C22" s="184" t="s">
        <x:v>16</x:v>
      </x:c>
      <x:c r="D22" s="81" t="n">
        <x:v>9714066</x:v>
      </x:c>
      <x:c r="E22" s="81" t="n">
        <x:v>2313403</x:v>
      </x:c>
      <x:c r="F22" s="116" t="n">
        <x:v>4059099.08023251</x:v>
      </x:c>
      <x:c r="G22" s="81" t="n">
        <x:v>541711</x:v>
      </x:c>
      <x:c r="H22" s="81" t="n">
        <x:v>990634</x:v>
      </x:c>
      <x:c r="I22" s="117">
        <x:f>SUM(D22:H22)</x:f>
      </x:c>
      <x:c r="J22" s="81" t="n">
        <x:v>9448069</x:v>
      </x:c>
      <x:c r="K22" s="81" t="n">
        <x:v>0</x:v>
      </x:c>
      <x:c r="L22" s="81" t="n">
        <x:v>4782280</x:v>
      </x:c>
      <x:c r="M22" s="81" t="n">
        <x:v>0</x:v>
      </x:c>
      <x:c r="N22" s="81" t="n">
        <x:v>942601</x:v>
      </x:c>
      <x:c r="O22" s="81" t="n">
        <x:v>704816</x:v>
      </x:c>
      <x:c r="P22" s="81" t="n">
        <x:v>1741148</x:v>
      </x:c>
      <x:c r="Q22" s="117">
        <x:f>SUM(J22:P22)</x:f>
      </x:c>
      <x:c r="R22" s="81" t="n">
        <x:v>16829404</x:v>
      </x:c>
      <x:c r="S22" s="81" t="n">
        <x:v>789510</x:v>
      </x:c>
      <x:c r="T22" s="59">
        <x:f>SUM('Part C'!$R22:$S22)</x:f>
      </x:c>
      <x:c r="U22" s="81" t="n">
        <x:v>19546.3461091754</x:v>
      </x:c>
      <x:c r="V22" s="81" t="n">
        <x:v>916.968641114983</x:v>
      </x:c>
      <x:c r="W22" s="81" t="n">
        <x:v>4369723.68498728</x:v>
      </x:c>
      <x:c r="X22" s="81" t="n">
        <x:v>21988637.6849873</x:v>
      </x:c>
      <x:c r="Y22" s="12" t="n">
        <x:v>25538.4874390096</x:v>
      </x:c>
    </x:row>
    <x:row r="23" spans="1:25" s="3" customFormat="1" ht="15" customHeight="1">
      <x:c r="A23" s="4" t="s">
        <x:v>172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208</x:v>
      </x:c>
      <x:c r="G6" s="144" t="s"/>
      <x:c r="H6" s="144" t="s"/>
      <x:c r="I6" s="144" t="s"/>
      <x:c r="J6" s="135" t="s"/>
      <x:c r="K6" s="134" t="s">
        <x:v>209</x:v>
      </x:c>
      <x:c r="L6" s="144" t="s"/>
      <x:c r="M6" s="144" t="s"/>
      <x:c r="N6" s="135" t="s"/>
      <x:c r="O6" s="65" t="s"/>
      <x:c r="P6" s="134" t="s">
        <x:v>210</x:v>
      </x:c>
      <x:c r="Q6" s="144" t="s"/>
      <x:c r="R6" s="144" t="s"/>
      <x:c r="S6" s="144" t="s"/>
      <x:c r="T6" s="144" t="s"/>
      <x:c r="U6" s="144" t="s"/>
      <x:c r="V6" s="135" t="s"/>
      <x:c r="W6" s="67" t="s">
        <x:v>211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75" t="s">
        <x:v>213</x:v>
      </x:c>
      <x:c r="F7" s="75" t="s">
        <x:v>214</x:v>
      </x:c>
      <x:c r="G7" s="100" t="s">
        <x:v>215</x:v>
      </x:c>
      <x:c r="H7" s="100" t="s">
        <x:v>216</x:v>
      </x:c>
      <x:c r="I7" s="100" t="s">
        <x:v>217</x:v>
      </x:c>
      <x:c r="J7" s="113" t="s">
        <x:v>218</x:v>
      </x:c>
      <x:c r="K7" s="75" t="s">
        <x:v>219</x:v>
      </x:c>
      <x:c r="L7" s="100" t="s">
        <x:v>220</x:v>
      </x:c>
      <x:c r="M7" s="100" t="s">
        <x:v>221</x:v>
      </x:c>
      <x:c r="N7" s="75" t="s">
        <x:v>222</x:v>
      </x:c>
      <x:c r="O7" s="113" t="s">
        <x:v>223</x:v>
      </x:c>
      <x:c r="P7" s="75" t="s">
        <x:v>224</x:v>
      </x:c>
      <x:c r="Q7" s="100" t="s">
        <x:v>225</x:v>
      </x:c>
      <x:c r="R7" s="100" t="s">
        <x:v>226</x:v>
      </x:c>
      <x:c r="S7" s="100" t="s">
        <x:v>227</x:v>
      </x:c>
      <x:c r="T7" s="100" t="s">
        <x:v>228</x:v>
      </x:c>
      <x:c r="U7" s="100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159</x:v>
      </x:c>
      <x:c r="B18" s="184" t="s">
        <x:v>160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161</x:v>
      </x:c>
      <x:c r="B19" s="184" t="s">
        <x:v>162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163</x:v>
      </x:c>
      <x:c r="B20" s="184" t="s">
        <x:v>164</x:v>
      </x:c>
      <x:c r="C20" s="184" t="s">
        <x:v>16</x:v>
      </x:c>
      <x:c r="D20" s="185" t="s">
        <x:v>137</x:v>
      </x:c>
      <x:c r="E20" s="170" t="s">
        <x:v>137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168</x:v>
      </x:c>
      <x:c r="B21" s="184" t="s">
        <x:v>169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170</x:v>
      </x:c>
      <x:c r="B22" s="184" t="s">
        <x:v>171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232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233</x:v>
      </x:c>
      <x:c r="G26" s="144" t="s"/>
      <x:c r="H26" s="144" t="s"/>
      <x:c r="I26" s="144" t="s"/>
      <x:c r="J26" s="135" t="s"/>
      <x:c r="K26" s="134" t="s">
        <x:v>234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235</x:v>
      </x:c>
      <x:c r="F27" s="97" t="s">
        <x:v>214</x:v>
      </x:c>
      <x:c r="G27" s="5" t="s">
        <x:v>215</x:v>
      </x:c>
      <x:c r="H27" s="5" t="s">
        <x:v>216</x:v>
      </x:c>
      <x:c r="I27" s="98" t="s">
        <x:v>217</x:v>
      </x:c>
      <x:c r="J27" s="11" t="s">
        <x:v>218</x:v>
      </x:c>
      <x:c r="K27" s="97" t="s">
        <x:v>219</x:v>
      </x:c>
      <x:c r="L27" s="5" t="s">
        <x:v>231</x:v>
      </x:c>
      <x:c r="M27" s="98" t="s">
        <x:v>236</x:v>
      </x:c>
      <x:c r="N27" s="61" t="s">
        <x:v>222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237</x:v>
      </x:c>
      <x:c r="E28" s="16" t="n">
        <x:v>10</x:v>
      </x:c>
      <x:c r="F28" s="7" t="n">
        <x:v>316</x:v>
      </x:c>
      <x:c r="G28" s="7" t="n">
        <x:v>88</x:v>
      </x:c>
      <x:c r="H28" s="7" t="n">
        <x:v>0</x:v>
      </x:c>
      <x:c r="I28" s="7" t="n">
        <x:v>0</x:v>
      </x:c>
      <x:c r="J28" s="17">
        <x:f>SUM(F28:I28)</x:f>
      </x:c>
      <x:c r="K28" s="81" t="n">
        <x:v>599400</x:v>
      </x:c>
      <x:c r="L28" s="81" t="n">
        <x:v>0</x:v>
      </x:c>
      <x:c r="M28" s="81" t="n">
        <x:v>1284690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238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159</x:v>
      </x:c>
      <x:c r="B18" s="184" t="s">
        <x:v>160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161</x:v>
      </x:c>
      <x:c r="B19" s="184" t="s">
        <x:v>162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163</x:v>
      </x:c>
      <x:c r="B20" s="184" t="s">
        <x:v>164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168</x:v>
      </x:c>
      <x:c r="B21" s="184" t="s">
        <x:v>169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170</x:v>
      </x:c>
      <x:c r="B22" s="184" t="s">
        <x:v>171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172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248</x:v>
      </x:c>
      <x:c r="C1" s="82" t="s">
        <x:v>249</x:v>
      </x:c>
    </x:row>
    <x:row r="2" spans="1:9" x14ac:dyDescent="0.3">
      <x:c r="A2" s="2" t="s">
        <x:v>133</x:v>
      </x:c>
      <x:c r="B2" s="83" t="s">
        <x:v>190</x:v>
      </x:c>
      <x:c r="C2" s="83" t="s">
        <x:v>136</x:v>
      </x:c>
    </x:row>
    <x:row r="3" spans="1:9" x14ac:dyDescent="0.3">
      <x:c r="A3" s="2" t="s">
        <x:v>250</x:v>
      </x:c>
      <x:c r="B3" s="83" t="s">
        <x:v>251</x:v>
      </x:c>
      <x:c r="C3" s="83" t="s">
        <x:v>137</x:v>
      </x:c>
      <x:c r="D3" s="2" t="s">
        <x:v>133</x:v>
      </x:c>
      <x:c r="F3" s="2" t="s">
        <x:v>190</x:v>
      </x:c>
      <x:c r="H3" s="2" t="n">
        <x:v>2021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257</x:v>
      </x:c>
      <x:c r="C6" s="0" t="s"/>
      <x:c r="D6" s="0" t="s">
        <x:v>250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258</x:v>
      </x:c>
      <x:c r="B7" s="83" t="s">
        <x:v>6</x:v>
      </x:c>
      <x:c r="D7" s="2" t="s">
        <x:v>165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n">
        <x:v>5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165</x:v>
      </x:c>
      <x:c r="B11" s="83" t="n">
        <x:v>8</x:v>
      </x:c>
      <x:c r="D11" s="2" t="s">
        <x:v>258</x:v>
      </x:c>
      <x:c r="F11" s="2" t="n">
        <x:v>7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259</x:v>
      </x:c>
      <x:c r="F17" s="2" t="s">
        <x:v>258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