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<x:sst xmlns:x="http://schemas.openxmlformats.org/spreadsheetml/2006/main" count="240" uniqueCount="240">
  <x:si>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</x:si>
  <x:si>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</x:si>
  <x:si>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Norwich</x:t>
  </x:si>
  <x:si>
    <x:t>BEDS Code</x:t>
  </x:si>
  <x:si>
    <x:t>081200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</x:si>
  <x:si>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</x:si>
  <x:si>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</x:si>
  <x:si>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</x:si>
  <x:si>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</x:si>
  <x:si>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</x:si>
  <x:si>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Brian Bartlett</x:t>
  </x:si>
  <x:si>
    <x:t>Street Address Line 1</x:t>
  </x:si>
  <x:si>
    <x:t>89 Midland Drive</x:t>
  </x:si>
  <x:si>
    <x:t>Title of Contact</x:t>
  </x:si>
  <x:si>
    <x:t>Director of Business Services</x:t>
  </x:si>
  <x:si>
    <x:t>Street Address Line 2</x:t>
  </x:si>
  <x:si>
    <x:t/>
  </x:si>
  <x:si>
    <x:t>Email Address</x:t>
  </x:si>
  <x:si>
    <x:t>bbartlett@norwichcsd.org</x:t>
  </x:si>
  <x:si>
    <x:t>City</x:t>
  </x:si>
  <x:si>
    <x:t>Phone Number</x:t>
  </x:si>
  <x:si>
    <x:t>6073341600</x:t>
  </x:si>
  <x:si>
    <x:t>Zip Code</x:t>
  </x:si>
  <x:si>
    <x:t>13815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</x:si>
  <x:si>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</x:si>
  <x:si>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</x:si>
  <x:si>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</x:si>
  <x:si>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</x:si>
  <x:si>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</x:si>
  <x:si>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</x:si>
  <x:si>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</x:si>
  <x:si>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</x:si>
  <x:si>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</x:si>
  <x:si>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</x:si>
  <x:si>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</x:si>
  <x:si>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</x:si>
  <x:si>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</x:si>
  <x:si>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</x:si>
  <x:si>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</x:si>
  <x:si>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</x:si>
  <x:si>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</x:si>
  <x:si>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</x:si>
  <x:si>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</x:si>
  <x:si>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</x:si>
  <x:si>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</x:si>
  <x:si>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</x:si>
  <x:si>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</x:si>
  <x:si>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</x:si>
  <x:si>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</x:si>
  <x:si>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</x:si>
  <x:si>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</x:si>
  <x:si>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</x:si>
  <x:si>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</x:si>
  <x:si>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</x:si>
  <x:si>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</x:si>
  <x:si>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</x:si>
  <x:si>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</x:si>
  <x:si>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</x:si>
  <x:si>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</x:si>
  <x:si>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</x:si>
  <x:si>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</x:si>
  <x:si>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</x:si>
  <x:si>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</x:si>
  <x:si>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</x:si>
  <x:si>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</x:si>
  <x:si>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</x:si>
  <x:si>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</x:si>
  <x:si>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</x:si>
  <x:si>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</x:si>
  <x:si>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</x:si>
  <x:si>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</x:si>
  <x:si>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</x:si>
  <x:si>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</x:si>
  <x:si>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</x:si>
  <x:si>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</x:si>
  <x:si>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</x:si>
  <x:si>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</x:si>
  <x:si>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</x:si>
  <x:si>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</x:si>
  <x:si>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</x:si>
  <x:si>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</x:si>
  <x:si>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</x:si>
  <x:si>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</x:si>
  <x:si>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</x:si>
  <x:si>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</x:si>
  <x:si>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</x:si>
  <x:si>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</x:si>
  <x:si>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</x:si>
  <x:si>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</x:si>
  <x:si>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</x:si>
  <x:si>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</x:si>
  <x:si>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</x:si>
  <x:si>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</x:si>
  <x:si>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</x:si>
  <x:si>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</x:si>
  <x:si>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</x:si>
  <x:si>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</x:si>
  <x:si>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</x:si>
  <x:si>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</x:si>
  <x:si>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</x:si>
  <x:si>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</x:si>
  <x:si>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</x:si>
  <x:si>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</x:si>
  <x:si>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</x:si>
  <x:si>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</x:si>
  <x:si>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</x:si>
  <x:si>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</x:si>
  <x:si>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</x:si>
  <x:si>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</x:si>
  <x:si>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</x:si>
  <x:si>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</x:si>
  <x:si>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</x:si>
  <x:si>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</x:si>
  <x:si>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</x:si>
  <x:si>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</x:si>
  <x:si>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</x:si>
  <x:si>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</x:si>
  <x:si>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</x:si>
  <x:si>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</x:si>
  <x:si>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</x:si>
  <x:si>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</x:si>
  <x:si>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</x:si>
  <x:si>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</x:si>
  <x:si>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</x:si>
  <x:si>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</x:si>
  <x:si>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</x:si>
  <x:si>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</x:si>
  <x:si>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</x:si>
  <x:si>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</x:si>
  <x:si>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</x:si>
  <x:si>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081200050001</x:t>
  </x:si>
  <x:si>
    <x:t>PERRY BROWNE INTERMEDIATE SCHOOL</x:t>
  </x:si>
  <x:si>
    <x:t>Elementary School</x:t>
  </x:si>
  <x:si>
    <x:t>3</x:t>
  </x:si>
  <x:si>
    <x:t>5</x:t>
  </x:si>
  <x:si>
    <x:t>Yes</x:t>
  </x:si>
  <x:si>
    <x:t>No</x:t>
  </x:si>
  <x:si>
    <x:t>081200050002</x:t>
  </x:si>
  <x:si>
    <x:t>STANFORD J GIBSON PRIMARY SCHOOL</x:t>
  </x:si>
  <x:si>
    <x:t>Pre-K</x:t>
  </x:si>
  <x:si>
    <x:t>2</x:t>
  </x:si>
  <x:si>
    <x:t>081200050003</x:t>
  </x:si>
  <x:si>
    <x:t>NORWICH MIDDLE SCHOOL</x:t>
  </x:si>
  <x:si>
    <x:t>Middle/Junior High School</x:t>
  </x:si>
  <x:si>
    <x:t>6</x:t>
  </x:si>
  <x:si>
    <x:t>8</x:t>
  </x:si>
  <x:si>
    <x:t>081200050004</x:t>
  </x:si>
  <x:si>
    <x:t>NORWICH HIGH SCHOOL</x:t>
  </x:si>
  <x:si>
    <x:t>Junior-Senior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</x:si>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</x:sst>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42726627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373543</x:v>
      </x:c>
      <x:c r="E15" s="10" t="n">
        <x:v>3252707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514542</x:v>
      </x:c>
      <x:c r="E16" s="10" t="n">
        <x:v>998818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535000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4492181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1113360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36800</x:v>
      </x:c>
      <x:c r="E25" s="10" t="n">
        <x:v>31000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1806210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776316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37350</x:v>
      </x:c>
      <x:c r="E36" s="10" t="n">
        <x:v>0</x:v>
      </x:c>
      <x:c r="F36" s="7" t="n">
        <x:v>5</x:v>
      </x:c>
      <x:c r="G36" s="132" t="n">
        <x:v>7470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2190000</x:v>
      </x:c>
      <x:c r="E37" s="10" t="n">
        <x:v>0</x:v>
      </x:c>
      <x:c r="F37" s="7" t="n">
        <x:v>26</x:v>
      </x:c>
      <x:c r="G37" s="132" t="n">
        <x:v>84230.7692307692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457650</x:v>
      </x:c>
      <x:c r="E38" s="10" t="n">
        <x:v>0</x:v>
      </x:c>
      <x:c r="F38" s="7" t="n">
        <x:v>8</x:v>
      </x:c>
      <x:c r="G38" s="132" t="n">
        <x:v>57206.25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70000</x:v>
      </x:c>
      <x:c r="E41" s="10" t="n">
        <x:v>0</x:v>
      </x:c>
      <x:c r="F41" s="7" t="n">
        <x:v>20</x:v>
      </x:c>
      <x:c r="G41" s="132" t="n">
        <x:v>3500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175000</x:v>
      </x:c>
      <x:c r="E42" s="10" t="n">
        <x:v>0</x:v>
      </x:c>
      <x:c r="F42" s="7" t="n">
        <x:v>1</x:v>
      </x:c>
      <x:c r="G42" s="132" t="n">
        <x:v>175000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1677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79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62715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1128492</x:v>
      </x:c>
      <x:c r="E63" s="10" t="n">
        <x:v>210037</x:v>
      </x:c>
      <x:c r="F63" s="84" t="n">
        <x:v>9.5</x:v>
      </x:c>
      <x:c r="G63" s="132" t="n">
        <x:v>140897.789473684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1981307</x:v>
      </x:c>
      <x:c r="E64" s="10" t="n">
        <x:v>695213</x:v>
      </x:c>
      <x:c r="F64" s="84" t="n">
        <x:v>22</x:v>
      </x:c>
      <x:c r="G64" s="132" t="n">
        <x:v>121660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2811400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953555</x:v>
      </x:c>
      <x:c r="E66" s="10" t="n">
        <x:v>98504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178420</x:v>
      </x:c>
      <x:c r="E72" s="10" t="n">
        <x:v>372240</x:v>
      </x:c>
      <x:c r="F72" s="84" t="n">
        <x:v>5</x:v>
      </x:c>
      <x:c r="G72" s="132" t="n">
        <x:v>110132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2800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214565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85316</x:v>
      </x:c>
      <x:c r="E78" s="10" t="n">
        <x:v>235115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497896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11721458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16230379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377</x:v>
      </x:c>
      <x:c r="L8" s="107" t="n">
        <x:v>0</x:v>
      </x:c>
      <x:c r="M8" s="107" t="n">
        <x:v>0</x:v>
      </x:c>
      <x:c r="N8" s="107" t="n">
        <x:v>254</x:v>
      </x:c>
      <x:c r="O8" s="107" t="n">
        <x:v>6</x:v>
      </x:c>
      <x:c r="P8" s="107" t="n">
        <x:v>58</x:v>
      </x:c>
      <x:c r="Q8" s="108" t="n">
        <x:v>9</x:v>
      </x:c>
      <x:c r="R8" s="108" t="n">
        <x:v>26.5</x:v>
      </x:c>
      <x:c r="S8" s="108" t="n">
        <x:v>13</x:v>
      </x:c>
      <x:c r="T8" s="108" t="n">
        <x:v>2</x:v>
      </x:c>
      <x:c r="U8" s="108" t="n">
        <x:v>3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139</x:v>
      </x:c>
      <x:c r="F9" s="170" t="s">
        <x:v>140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384</x:v>
      </x:c>
      <x:c r="L9" s="107" t="n">
        <x:v>79</x:v>
      </x:c>
      <x:c r="M9" s="107" t="n">
        <x:v>0</x:v>
      </x:c>
      <x:c r="N9" s="107" t="n">
        <x:v>261</x:v>
      </x:c>
      <x:c r="O9" s="107" t="n">
        <x:v>2</x:v>
      </x:c>
      <x:c r="P9" s="107" t="n">
        <x:v>67</x:v>
      </x:c>
      <x:c r="Q9" s="108" t="n">
        <x:v>8</x:v>
      </x:c>
      <x:c r="R9" s="108" t="n">
        <x:v>33</x:v>
      </x:c>
      <x:c r="S9" s="108" t="n">
        <x:v>13</x:v>
      </x:c>
      <x:c r="T9" s="108" t="n">
        <x:v>2</x:v>
      </x:c>
      <x:c r="U9" s="108" t="n">
        <x:v>4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16</x:v>
      </x:c>
      <x:c r="D10" s="169" t="s">
        <x:v>143</x:v>
      </x:c>
      <x:c r="E10" s="170" t="s">
        <x:v>144</x:v>
      </x:c>
      <x:c r="F10" s="170" t="s">
        <x:v>145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403</x:v>
      </x:c>
      <x:c r="L10" s="107" t="n">
        <x:v>0</x:v>
      </x:c>
      <x:c r="M10" s="107" t="n">
        <x:v>0</x:v>
      </x:c>
      <x:c r="N10" s="107" t="n">
        <x:v>221</x:v>
      </x:c>
      <x:c r="O10" s="107" t="n">
        <x:v>2</x:v>
      </x:c>
      <x:c r="P10" s="107" t="n">
        <x:v>56</x:v>
      </x:c>
      <x:c r="Q10" s="108" t="n">
        <x:v>6</x:v>
      </x:c>
      <x:c r="R10" s="108" t="n">
        <x:v>34.5</x:v>
      </x:c>
      <x:c r="S10" s="108" t="n">
        <x:v>6</x:v>
      </x:c>
      <x:c r="T10" s="108" t="n">
        <x:v>2</x:v>
      </x:c>
      <x:c r="U10" s="108" t="n">
        <x:v>4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16</x:v>
      </x:c>
      <x:c r="D11" s="169" t="s">
        <x:v>148</x:v>
      </x:c>
      <x:c r="E11" s="170" t="s">
        <x:v>149</x:v>
      </x:c>
      <x:c r="F11" s="170" t="s">
        <x:v>150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513</x:v>
      </x:c>
      <x:c r="L11" s="107" t="n">
        <x:v>0</x:v>
      </x:c>
      <x:c r="M11" s="107" t="n">
        <x:v>0</x:v>
      </x:c>
      <x:c r="N11" s="107" t="n">
        <x:v>267</x:v>
      </x:c>
      <x:c r="O11" s="107" t="n">
        <x:v>2</x:v>
      </x:c>
      <x:c r="P11" s="107" t="n">
        <x:v>89</x:v>
      </x:c>
      <x:c r="Q11" s="108" t="n">
        <x:v>7</x:v>
      </x:c>
      <x:c r="R11" s="108" t="n">
        <x:v>38</x:v>
      </x:c>
      <x:c r="S11" s="108" t="n">
        <x:v>8</x:v>
      </x:c>
      <x:c r="T11" s="108" t="n">
        <x:v>2</x:v>
      </x:c>
      <x:c r="U11" s="108" t="n">
        <x:v>7.5</x:v>
      </x:c>
      <x:c r="V11" s="108" t="n">
        <x:v>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139</x:v>
      </x:c>
      <x:c r="L7" s="113" t="s">
        <x:v>169</x:v>
      </x:c>
      <x:c r="M7" s="183" t="s">
        <x:v>170</x:v>
      </x:c>
      <x:c r="N7" s="113" t="s">
        <x:v>171</x:v>
      </x:c>
      <x:c r="O7" s="183" t="s">
        <x:v>172</x:v>
      </x:c>
      <x:c r="P7" s="183" t="s">
        <x:v>173</x:v>
      </x:c>
      <x:c r="Q7" s="113" t="s">
        <x:v>174</x:v>
      </x:c>
      <x:c r="R7" s="113" t="s">
        <x:v>175</x:v>
      </x:c>
      <x:c r="S7" s="113" t="s">
        <x:v>176</x:v>
      </x:c>
      <x:c r="T7" s="11" t="s">
        <x:v>177</x:v>
      </x:c>
      <x:c r="U7" s="124" t="s">
        <x:v>178</x:v>
      </x:c>
      <x:c r="V7" s="124" t="s">
        <x:v>179</x:v>
      </x:c>
      <x:c r="W7" s="124" t="s">
        <x:v>180</x:v>
      </x:c>
      <x:c r="X7" s="124" t="s">
        <x:v>181</x:v>
      </x:c>
      <x:c r="Y7" s="124" t="s">
        <x:v>182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2481454</x:v>
      </x:c>
      <x:c r="E8" s="81" t="n">
        <x:v>306860</x:v>
      </x:c>
      <x:c r="F8" s="116" t="n">
        <x:v>1928162.92549103</x:v>
      </x:c>
      <x:c r="G8" s="81" t="n">
        <x:v>558247</x:v>
      </x:c>
      <x:c r="H8" s="81" t="n">
        <x:v>731186</x:v>
      </x:c>
      <x:c r="I8" s="117">
        <x:f>SUM(D8:H8)</x:f>
      </x:c>
      <x:c r="J8" s="81" t="n">
        <x:v>3727451</x:v>
      </x:c>
      <x:c r="K8" s="81" t="n">
        <x:v>0</x:v>
      </x:c>
      <x:c r="L8" s="81" t="n">
        <x:v>1346323</x:v>
      </x:c>
      <x:c r="M8" s="81" t="n">
        <x:v>0</x:v>
      </x:c>
      <x:c r="N8" s="81" t="n">
        <x:v>380113</x:v>
      </x:c>
      <x:c r="O8" s="81" t="n">
        <x:v>276918</x:v>
      </x:c>
      <x:c r="P8" s="81" t="n">
        <x:v>275106</x:v>
      </x:c>
      <x:c r="Q8" s="117">
        <x:f>SUM(J8:P8)</x:f>
      </x:c>
      <x:c r="R8" s="81" t="n">
        <x:v>5465547</x:v>
      </x:c>
      <x:c r="S8" s="81" t="n">
        <x:v>540363</x:v>
      </x:c>
      <x:c r="T8" s="59">
        <x:f>SUM('Part C'!$R8:$S8)</x:f>
      </x:c>
      <x:c r="U8" s="81" t="n">
        <x:v>14497.4721485411</x:v>
      </x:c>
      <x:c r="V8" s="81" t="n">
        <x:v>1433.32360742706</x:v>
      </x:c>
      <x:c r="W8" s="81" t="n">
        <x:v>2045498.73291572</x:v>
      </x:c>
      <x:c r="X8" s="81" t="n">
        <x:v>8051408.73291572</x:v>
      </x:c>
      <x:c r="Y8" s="12" t="n">
        <x:v>21356.5218379727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2351632</x:v>
      </x:c>
      <x:c r="E9" s="81" t="n">
        <x:v>355219</x:v>
      </x:c>
      <x:c r="F9" s="116" t="n">
        <x:v>1871829.98149718</x:v>
      </x:c>
      <x:c r="G9" s="81" t="n">
        <x:v>558247</x:v>
      </x:c>
      <x:c r="H9" s="81" t="n">
        <x:v>728021</x:v>
      </x:c>
      <x:c r="I9" s="117">
        <x:f>SUM(D9:H9)</x:f>
      </x:c>
      <x:c r="J9" s="81" t="n">
        <x:v>3433288</x:v>
      </x:c>
      <x:c r="K9" s="81" t="n">
        <x:v>373543</x:v>
      </x:c>
      <x:c r="L9" s="81" t="n">
        <x:v>1078236</x:v>
      </x:c>
      <x:c r="M9" s="81" t="n">
        <x:v>0</x:v>
      </x:c>
      <x:c r="N9" s="81" t="n">
        <x:v>396281</x:v>
      </x:c>
      <x:c r="O9" s="81" t="n">
        <x:v>302837</x:v>
      </x:c>
      <x:c r="P9" s="81" t="n">
        <x:v>280764</x:v>
      </x:c>
      <x:c r="Q9" s="117">
        <x:f>SUM(J9:P9)</x:f>
      </x:c>
      <x:c r="R9" s="81" t="n">
        <x:v>5337269</x:v>
      </x:c>
      <x:c r="S9" s="81" t="n">
        <x:v>527680</x:v>
      </x:c>
      <x:c r="T9" s="59">
        <x:f>SUM('Part C'!$R9:$S9)</x:f>
      </x:c>
      <x:c r="U9" s="81" t="n">
        <x:v>11527.5788336933</x:v>
      </x:c>
      <x:c r="V9" s="81" t="n">
        <x:v>1139.69762419006</x:v>
      </x:c>
      <x:c r="W9" s="81" t="n">
        <x:v>2512111.17596811</x:v>
      </x:c>
      <x:c r="X9" s="81" t="n">
        <x:v>8377060.17596811</x:v>
      </x:c>
      <x:c r="Y9" s="12" t="n">
        <x:v>18093.0025398879</x:v>
      </x:c>
    </x:row>
    <x:row r="10" spans="1:25" s="6" customFormat="1">
      <x:c r="A10" s="184" t="s">
        <x:v>141</x:v>
      </x:c>
      <x:c r="B10" s="184" t="s">
        <x:v>142</x:v>
      </x:c>
      <x:c r="C10" s="184" t="s">
        <x:v>16</x:v>
      </x:c>
      <x:c r="D10" s="81" t="n">
        <x:v>2745203</x:v>
      </x:c>
      <x:c r="E10" s="81" t="n">
        <x:v>439068</x:v>
      </x:c>
      <x:c r="F10" s="116" t="n">
        <x:v>2201973.41006653</x:v>
      </x:c>
      <x:c r="G10" s="81" t="n">
        <x:v>558247</x:v>
      </x:c>
      <x:c r="H10" s="81" t="n">
        <x:v>747811</x:v>
      </x:c>
      <x:c r="I10" s="117">
        <x:f>SUM(D10:H10)</x:f>
      </x:c>
      <x:c r="J10" s="81" t="n">
        <x:v>4450480</x:v>
      </x:c>
      <x:c r="K10" s="81" t="n">
        <x:v>0</x:v>
      </x:c>
      <x:c r="L10" s="81" t="n">
        <x:v>1035094</x:v>
      </x:c>
      <x:c r="M10" s="81" t="n">
        <x:v>0</x:v>
      </x:c>
      <x:c r="N10" s="81" t="n">
        <x:v>351297</x:v>
      </x:c>
      <x:c r="O10" s="81" t="n">
        <x:v>285031</x:v>
      </x:c>
      <x:c r="P10" s="81" t="n">
        <x:v>570400</x:v>
      </x:c>
      <x:c r="Q10" s="117">
        <x:f>SUM(J10:P10)</x:f>
      </x:c>
      <x:c r="R10" s="81" t="n">
        <x:v>6090184</x:v>
      </x:c>
      <x:c r="S10" s="81" t="n">
        <x:v>602118</x:v>
      </x:c>
      <x:c r="T10" s="59">
        <x:f>SUM('Part C'!$R10:$S10)</x:f>
      </x:c>
      <x:c r="U10" s="81" t="n">
        <x:v>15112.1191066998</x:v>
      </x:c>
      <x:c r="V10" s="81" t="n">
        <x:v>1494.08933002481</x:v>
      </x:c>
      <x:c r="W10" s="81" t="n">
        <x:v>2186567.61104784</x:v>
      </x:c>
      <x:c r="X10" s="81" t="n">
        <x:v>8878869.61104784</x:v>
      </x:c>
      <x:c r="Y10" s="12" t="n">
        <x:v>22031.9345187291</x:v>
      </x:c>
    </x:row>
    <x:row r="11" spans="1:25" s="6" customFormat="1">
      <x:c r="A11" s="184" t="s">
        <x:v>146</x:v>
      </x:c>
      <x:c r="B11" s="184" t="s">
        <x:v>147</x:v>
      </x:c>
      <x:c r="C11" s="184" t="s">
        <x:v>16</x:v>
      </x:c>
      <x:c r="D11" s="81" t="n">
        <x:v>3091767</x:v>
      </x:c>
      <x:c r="E11" s="81" t="n">
        <x:v>683523</x:v>
      </x:c>
      <x:c r="F11" s="116" t="n">
        <x:v>2610672.33137195</x:v>
      </x:c>
      <x:c r="G11" s="81" t="n">
        <x:v>558247</x:v>
      </x:c>
      <x:c r="H11" s="81" t="n">
        <x:v>1110425</x:v>
      </x:c>
      <x:c r="I11" s="117">
        <x:f>SUM(D11:H11)</x:f>
      </x:c>
      <x:c r="J11" s="81" t="n">
        <x:v>5157726</x:v>
      </x:c>
      <x:c r="K11" s="81" t="n">
        <x:v>0</x:v>
      </x:c>
      <x:c r="L11" s="81" t="n">
        <x:v>748299</x:v>
      </x:c>
      <x:c r="M11" s="81" t="n">
        <x:v>0</x:v>
      </x:c>
      <x:c r="N11" s="81" t="n">
        <x:v>503261</x:v>
      </x:c>
      <x:c r="O11" s="81" t="n">
        <x:v>207267</x:v>
      </x:c>
      <x:c r="P11" s="81" t="n">
        <x:v>1438080</x:v>
      </x:c>
      <x:c r="Q11" s="117">
        <x:f>SUM(J11:P11)</x:f>
      </x:c>
      <x:c r="R11" s="81" t="n">
        <x:v>7329944</x:v>
      </x:c>
      <x:c r="S11" s="81" t="n">
        <x:v>724690</x:v>
      </x:c>
      <x:c r="T11" s="59">
        <x:f>SUM('Part C'!$R11:$S11)</x:f>
      </x:c>
      <x:c r="U11" s="81" t="n">
        <x:v>14288.3898635478</x:v>
      </x:c>
      <x:c r="V11" s="81" t="n">
        <x:v>1412.65107212476</x:v>
      </x:c>
      <x:c r="W11" s="81" t="n">
        <x:v>2783397.48006834</x:v>
      </x:c>
      <x:c r="X11" s="81" t="n">
        <x:v>10838031.4800683</x:v>
      </x:c>
      <x:c r="Y11" s="12" t="n">
        <x:v>21126.7670176771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186</x:v>
      </x:c>
      <x:c r="G6" s="144" t="s"/>
      <x:c r="H6" s="144" t="s"/>
      <x:c r="I6" s="144" t="s"/>
      <x:c r="J6" s="135" t="s"/>
      <x:c r="K6" s="134" t="s">
        <x:v>187</x:v>
      </x:c>
      <x:c r="L6" s="144" t="s"/>
      <x:c r="M6" s="144" t="s"/>
      <x:c r="N6" s="135" t="s"/>
      <x:c r="O6" s="65" t="s"/>
      <x:c r="P6" s="134" t="s">
        <x:v>188</x:v>
      </x:c>
      <x:c r="Q6" s="144" t="s"/>
      <x:c r="R6" s="144" t="s"/>
      <x:c r="S6" s="144" t="s"/>
      <x:c r="T6" s="144" t="s"/>
      <x:c r="U6" s="144" t="s"/>
      <x:c r="V6" s="135" t="s"/>
      <x:c r="W6" s="67" t="s">
        <x:v>189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190</x:v>
      </x:c>
      <x:c r="E7" s="75" t="s">
        <x:v>191</x:v>
      </x:c>
      <x:c r="F7" s="75" t="s">
        <x:v>192</x:v>
      </x:c>
      <x:c r="G7" s="100" t="s">
        <x:v>193</x:v>
      </x:c>
      <x:c r="H7" s="100" t="s">
        <x:v>194</x:v>
      </x:c>
      <x:c r="I7" s="100" t="s">
        <x:v>195</x:v>
      </x:c>
      <x:c r="J7" s="113" t="s">
        <x:v>196</x:v>
      </x:c>
      <x:c r="K7" s="75" t="s">
        <x:v>197</x:v>
      </x:c>
      <x:c r="L7" s="100" t="s">
        <x:v>198</x:v>
      </x:c>
      <x:c r="M7" s="100" t="s">
        <x:v>199</x:v>
      </x:c>
      <x:c r="N7" s="75" t="s">
        <x:v>200</x:v>
      </x:c>
      <x:c r="O7" s="113" t="s">
        <x:v>201</x:v>
      </x:c>
      <x:c r="P7" s="75" t="s">
        <x:v>202</x:v>
      </x:c>
      <x:c r="Q7" s="100" t="s">
        <x:v>203</x:v>
      </x:c>
      <x:c r="R7" s="100" t="s">
        <x:v>204</x:v>
      </x:c>
      <x:c r="S7" s="100" t="s">
        <x:v>205</x:v>
      </x:c>
      <x:c r="T7" s="100" t="s">
        <x:v>206</x:v>
      </x:c>
      <x:c r="U7" s="100" t="s">
        <x:v>166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135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1</x:v>
      </x:c>
      <x:c r="P8" s="81" t="n">
        <x:v>9000</x:v>
      </x:c>
      <x:c r="Q8" s="81" t="n">
        <x:v>30564</x:v>
      </x:c>
      <x:c r="R8" s="81" t="n">
        <x:v>0</x:v>
      </x:c>
      <x:c r="S8" s="81" t="n">
        <x:v>0</x:v>
      </x:c>
      <x:c r="T8" s="81" t="n">
        <x:v>22000</x:v>
      </x:c>
      <x:c r="U8" s="81" t="n">
        <x:v>5000</x:v>
      </x:c>
      <x:c r="V8" s="117">
        <x:f>SUM(P8:U8)</x:f>
      </x:c>
      <x:c r="W8" s="81" t="n">
        <x:v>38980</x:v>
      </x:c>
      <x:c r="X8" s="81" t="n">
        <x:v>27584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135</x:v>
      </x:c>
      <x:c r="F9" s="119" t="n">
        <x:v>79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373543</x:v>
      </x:c>
      <x:c r="L9" s="81" t="n">
        <x:v>0</x:v>
      </x:c>
      <x:c r="M9" s="81" t="n">
        <x:v>0</x:v>
      </x:c>
      <x:c r="N9" s="117">
        <x:f>SUM(K9:M9)</x:f>
      </x:c>
      <x:c r="O9" s="121" t="n">
        <x:v>1</x:v>
      </x:c>
      <x:c r="P9" s="81" t="n">
        <x:v>9000</x:v>
      </x:c>
      <x:c r="Q9" s="81" t="n">
        <x:v>30564</x:v>
      </x:c>
      <x:c r="R9" s="81" t="n">
        <x:v>0</x:v>
      </x:c>
      <x:c r="S9" s="81" t="n">
        <x:v>0</x:v>
      </x:c>
      <x:c r="T9" s="81" t="n">
        <x:v>18000</x:v>
      </x:c>
      <x:c r="U9" s="81" t="n">
        <x:v>5000</x:v>
      </x:c>
      <x:c r="V9" s="117">
        <x:f>SUM(P9:U9)</x:f>
      </x:c>
      <x:c r="W9" s="81" t="n">
        <x:v>38980</x:v>
      </x:c>
      <x:c r="X9" s="81" t="n">
        <x:v>23584</x:v>
      </x:c>
      <x:c r="Y9" s="12" t="n">
        <x:v>0</x:v>
      </x:c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1</x:v>
      </x:c>
      <x:c r="P10" s="81" t="n">
        <x:v>9000</x:v>
      </x:c>
      <x:c r="Q10" s="81" t="n">
        <x:v>56260</x:v>
      </x:c>
      <x:c r="R10" s="81" t="n">
        <x:v>0</x:v>
      </x:c>
      <x:c r="S10" s="81" t="n">
        <x:v>0</x:v>
      </x:c>
      <x:c r="T10" s="81" t="n">
        <x:v>0</x:v>
      </x:c>
      <x:c r="U10" s="81" t="n">
        <x:v>5000</x:v>
      </x:c>
      <x:c r="V10" s="117">
        <x:f>SUM(P10:U10)</x:f>
      </x:c>
      <x:c r="W10" s="81" t="n">
        <x:v>38980</x:v>
      </x:c>
      <x:c r="X10" s="81" t="n">
        <x:v>31280</x:v>
      </x:c>
      <x:c r="Y10" s="12" t="n">
        <x:v>0</x:v>
      </x:c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16</x:v>
      </x:c>
      <x:c r="D11" s="185" t="s">
        <x:v>136</x:v>
      </x:c>
      <x:c r="E11" s="170" t="s">
        <x:v>135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1</x:v>
      </x:c>
      <x:c r="P11" s="81" t="n">
        <x:v>9000</x:v>
      </x:c>
      <x:c r="Q11" s="81" t="n">
        <x:v>70412</x:v>
      </x:c>
      <x:c r="R11" s="81" t="n">
        <x:v>0</x:v>
      </x:c>
      <x:c r="S11" s="81" t="n">
        <x:v>0</x:v>
      </x:c>
      <x:c r="T11" s="81" t="n">
        <x:v>31000</x:v>
      </x:c>
      <x:c r="U11" s="81" t="n">
        <x:v>5000</x:v>
      </x:c>
      <x:c r="V11" s="117">
        <x:f>SUM(P11:U11)</x:f>
      </x:c>
      <x:c r="W11" s="81" t="n">
        <x:v>38980</x:v>
      </x:c>
      <x:c r="X11" s="81" t="n">
        <x:v>76432</x:v>
      </x:c>
      <x:c r="Y11" s="12" t="n">
        <x:v>0</x:v>
      </x:c>
    </x:row>
    <x:row r="12" spans="1:25" s="3" customFormat="1" ht="15" customHeight="1" x14ac:dyDescent="0.3">
      <x:c r="A12" s="4" t="s">
        <x:v>210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211</x:v>
      </x:c>
      <x:c r="G15" s="144" t="s"/>
      <x:c r="H15" s="144" t="s"/>
      <x:c r="I15" s="144" t="s"/>
      <x:c r="J15" s="135" t="s"/>
      <x:c r="K15" s="134" t="s">
        <x:v>212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213</x:v>
      </x:c>
      <x:c r="F16" s="97" t="s">
        <x:v>192</x:v>
      </x:c>
      <x:c r="G16" s="5" t="s">
        <x:v>193</x:v>
      </x:c>
      <x:c r="H16" s="5" t="s">
        <x:v>194</x:v>
      </x:c>
      <x:c r="I16" s="98" t="s">
        <x:v>195</x:v>
      </x:c>
      <x:c r="J16" s="11" t="s">
        <x:v>196</x:v>
      </x:c>
      <x:c r="K16" s="97" t="s">
        <x:v>197</x:v>
      </x:c>
      <x:c r="L16" s="5" t="s">
        <x:v>209</x:v>
      </x:c>
      <x:c r="M16" s="98" t="s">
        <x:v>214</x:v>
      </x:c>
      <x:c r="N16" s="61" t="s">
        <x:v>200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215</x:v>
      </x:c>
      <x:c r="E17" s="16" t="n">
        <x:v>1</x:v>
      </x:c>
      <x:c r="F17" s="7" t="n">
        <x:v>0</x:v>
      </x:c>
      <x:c r="G17" s="7" t="n">
        <x:v>5</x:v>
      </x:c>
      <x:c r="H17" s="7" t="n">
        <x:v>0</x:v>
      </x:c>
      <x:c r="I17" s="7" t="n">
        <x:v>0</x:v>
      </x:c>
      <x:c r="J17" s="17">
        <x:f>SUM(F17:I17)</x:f>
      </x:c>
      <x:c r="K17" s="81" t="n">
        <x:v>37350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216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226</x:v>
      </x:c>
      <x:c r="C1" s="82" t="s">
        <x:v>227</x:v>
      </x:c>
    </x:row>
    <x:row r="2" spans="1:9" x14ac:dyDescent="0.3">
      <x:c r="A2" s="2" t="s">
        <x:v>132</x:v>
      </x:c>
      <x:c r="B2" s="83" t="s">
        <x:v>139</x:v>
      </x:c>
      <x:c r="C2" s="83" t="s">
        <x:v>135</x:v>
      </x:c>
    </x:row>
    <x:row r="3" spans="1:9" x14ac:dyDescent="0.3">
      <x:c r="A3" s="2" t="s">
        <x:v>148</x:v>
      </x:c>
      <x:c r="B3" s="83" t="s">
        <x:v>228</x:v>
      </x:c>
      <x:c r="C3" s="83" t="s">
        <x:v>136</x:v>
      </x:c>
      <x:c r="D3" s="2" t="s">
        <x:v>132</x:v>
      </x:c>
      <x:c r="F3" s="2" t="s">
        <x:v>139</x:v>
      </x:c>
      <x:c r="H3" s="2" t="n">
        <x:v>2021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232</x:v>
      </x:c>
      <x:c r="H4" s="2" t="n">
        <x:v>2022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235</x:v>
      </x:c>
      <x:c r="C6" s="0" t="s"/>
      <x:c r="D6" s="0" t="s">
        <x:v>148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236</x:v>
      </x:c>
      <x:c r="B7" s="83" t="s">
        <x:v>6</x:v>
      </x:c>
      <x:c r="D7" s="2" t="s">
        <x:v>237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237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238</x:v>
      </x:c>
      <x:c r="F17" s="2" t="s">
        <x:v>236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