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W12" i="9"/>
  <x:c r="X12" i="9"/>
  <x:c r="Y12" i="9"/>
  <x:c r="W13" i="9"/>
  <x:c r="X13" i="9"/>
  <x:c r="Y13" i="9"/>
  <x:c r="W14" i="9"/>
  <x:c r="X14" i="9"/>
  <x:c r="Y14" i="9"/>
  <x:c r="W15" i="9"/>
  <x:c r="X15" i="9"/>
  <x:c r="Y15" i="9"/>
  <x:c r="W16" i="9"/>
  <x:c r="X16" i="9"/>
  <x:c r="Y16" i="9"/>
  <x:c r="K17" i="9"/>
  <x:c r="L17" i="9"/>
  <x:c r="M17" i="9"/>
  <x:c r="N17" i="9"/>
  <x:c r="O17" i="9"/>
  <x:c r="P17" i="9"/>
  <x:c r="Q17" i="9"/>
  <x:c r="R17" i="9"/>
  <x:c r="S17" i="9"/>
  <x:c r="T17" i="9"/>
  <x:c r="U17" i="9"/>
  <x:c r="V17" i="9"/>
  <x:c r="W17" i="9"/>
  <x:c r="X17" i="9"/>
  <x:c r="Y17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I14" i="10"/>
  <x:c r="Q14" i="10"/>
  <x:c r="T14" i="10"/>
  <x:c r="I15" i="10"/>
  <x:c r="Q15" i="10"/>
  <x:c r="T15" i="10"/>
  <x:c r="I16" i="10"/>
  <x:c r="Q16" i="10"/>
  <x:c r="T16" i="10"/>
  <x:c r="D17" i="10"/>
  <x:c r="E17" i="10"/>
  <x:c r="F17" i="10"/>
  <x:c r="G17" i="10"/>
  <x:c r="H17" i="10"/>
  <x:c r="I17" i="10"/>
  <x:c r="J17" i="10"/>
  <x:c r="K17" i="10"/>
  <x:c r="L17" i="10"/>
  <x:c r="M17" i="10"/>
  <x:c r="N17" i="10"/>
  <x:c r="O17" i="10"/>
  <x:c r="P17" i="10"/>
  <x:c r="Q17" i="10"/>
  <x:c r="R17" i="10"/>
  <x:c r="S17" i="10"/>
  <x:c r="T17" i="10"/>
  <x:c r="W17" i="10"/>
  <x:c r="X17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J14" i="11"/>
  <x:c r="N14" i="11"/>
  <x:c r="V14" i="11"/>
  <x:c r="J15" i="11"/>
  <x:c r="N15" i="11"/>
  <x:c r="V15" i="11"/>
  <x:c r="J16" i="11"/>
  <x:c r="N16" i="11"/>
  <x:c r="V16" i="11"/>
  <x:c r="F17" i="11"/>
  <x:c r="G17" i="11"/>
  <x:c r="H17" i="11"/>
  <x:c r="I17" i="11"/>
  <x:c r="J17" i="11"/>
  <x:c r="K17" i="11"/>
  <x:c r="L17" i="11"/>
  <x:c r="M17" i="11"/>
  <x:c r="N17" i="11"/>
  <x:c r="O17" i="11"/>
  <x:c r="P17" i="11"/>
  <x:c r="Q17" i="11"/>
  <x:c r="R17" i="11"/>
  <x:c r="S17" i="11"/>
  <x:c r="T17" i="11"/>
  <x:c r="U17" i="11"/>
  <x:c r="V17" i="11"/>
  <x:c r="W17" i="11"/>
  <x:c r="X17" i="11"/>
  <x:c r="Y17" i="11"/>
  <x:c r="J22" i="11"/>
  <x:c r="N22" i="11"/>
  <x:c r="F24" i="11"/>
  <x:c r="G24" i="11"/>
  <x:c r="H24" i="11"/>
  <x:c r="I24" i="11"/>
  <x:c r="J24" i="11"/>
  <x:c r="K24" i="11"/>
  <x:c r="L24" i="11"/>
  <x:c r="M24" i="11"/>
  <x:c r="N24" i="11"/>
  <x:c r="D17" i="12"/>
  <x:c r="E17" i="12"/>
  <x:c r="F17" i="12"/>
  <x:c r="H17" i="12"/>
  <x:c r="J17" i="12"/>
</x:calcChain>
</file>

<file path=xl/sharedStrings.xml><?xml version="1.0" encoding="utf-8"?>
<x:sst xmlns:x="http://schemas.openxmlformats.org/spreadsheetml/2006/main" count="249" uniqueCount="249">
  <x:si>
    <x:t>Part A - District-Level Information</x:t>
  </x:si>
  <x:si>
    <x:t>School District Name</x:t>
  </x:si>
  <x:si>
    <x:t>Massapequa</x:t>
  </x:si>
  <x:si>
    <x:t>BEDS Code</x:t>
  </x:si>
  <x:si>
    <x:t>280523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</x:si>
  <x:si>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</x:si>
  <x:si>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</x:si>
  <x:si>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</x:si>
  <x:si>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</x:si>
  <x:si>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</x:si>
  <x:si>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Christine  Petrullo</x:t>
  </x:si>
  <x:si>
    <x:t>Street Address Line 1</x:t>
  </x:si>
  <x:si>
    <x:t>4925 Merrick Road</x:t>
  </x:si>
  <x:si>
    <x:t>Title of Contact</x:t>
  </x:si>
  <x:si>
    <x:t>Assistant Business Administrator</x:t>
  </x:si>
  <x:si>
    <x:t>Street Address Line 2</x:t>
  </x:si>
  <x:si>
    <x:t/>
  </x:si>
  <x:si>
    <x:t>Email Address</x:t>
  </x:si>
  <x:si>
    <x:t>ceptrullo@msd.k12.ny.us</x:t>
  </x:si>
  <x:si>
    <x:t>City</x:t>
  </x:si>
  <x:si>
    <x:t>Phone Number</x:t>
  </x:si>
  <x:si>
    <x:t>5163085020</x:t>
  </x:si>
  <x:si>
    <x:t>Zip Code</x:t>
  </x:si>
  <x:si>
    <x:t>11758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</x:si>
  <x:si>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</x:si>
  <x:si>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</x:si>
  <x:si>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</x:si>
  <x:si>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</x:si>
  <x:si>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</x:si>
  <x:si>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</x:si>
  <x:si>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</x:si>
  <x:si>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</x:si>
  <x:si>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</x:si>
  <x:si>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</x:si>
  <x:si>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</x:si>
  <x:si>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</x:si>
  <x:si>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</x:si>
  <x:si>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</x:si>
  <x:si>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</x:si>
  <x:si>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</x:si>
  <x:si>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</x:si>
  <x:si>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</x:si>
  <x:si>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</x:si>
  <x:si>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</x:si>
  <x:si>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</x:si>
  <x:si>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</x:si>
  <x:si>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</x:si>
  <x:si>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</x:si>
  <x:si>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</x:si>
  <x:si>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</x:si>
  <x:si>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</x:si>
  <x:si>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</x:si>
  <x:si>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</x:si>
  <x:si>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</x:si>
  <x:si>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</x:si>
  <x:si>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</x:si>
  <x:si>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</x:si>
  <x:si>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</x:si>
  <x:si>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</x:si>
  <x:si>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</x:si>
  <x:si>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</x:si>
  <x:si>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</x:si>
  <x:si>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</x:si>
  <x:si>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</x:si>
  <x:si>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</x:si>
  <x:si>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</x:si>
  <x:si>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</x:si>
  <x:si>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</x:si>
  <x:si>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</x:si>
  <x:si>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</x:si>
  <x:si>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</x:si>
  <x:si>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</x:si>
  <x:si>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</x:si>
  <x:si>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</x:si>
  <x:si>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</x:si>
  <x:si>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</x:si>
  <x:si>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</x:si>
  <x:si>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</x:si>
  <x:si>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</x:si>
  <x:si>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</x:si>
  <x:si>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</x:si>
  <x:si>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</x:si>
  <x:si>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</x:si>
  <x:si>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</x:si>
  <x:si>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</x:si>
  <x:si>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</x:si>
  <x:si>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</x:si>
  <x:si>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</x:si>
  <x:si>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</x:si>
  <x:si>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</x:si>
  <x:si>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</x:si>
  <x:si>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</x:si>
  <x:si>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</x:si>
  <x:si>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</x:si>
  <x:si>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</x:si>
  <x:si>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</x:si>
  <x:si>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</x:si>
  <x:si>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</x:si>
  <x:si>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</x:si>
  <x:si>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</x:si>
  <x:si>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</x:si>
  <x:si>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</x:si>
  <x:si>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</x:si>
  <x:si>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</x:si>
  <x:si>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</x:si>
  <x:si>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</x:si>
  <x:si>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</x:si>
  <x:si>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</x:si>
  <x:si>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</x:si>
  <x:si>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</x:si>
  <x:si>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</x:si>
  <x:si>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</x:si>
  <x:si>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</x:si>
  <x:si>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</x:si>
  <x:si>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</x:si>
  <x:si>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</x:si>
  <x:si>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</x:si>
  <x:si>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</x:si>
  <x:si>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</x:si>
  <x:si>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</x:si>
  <x:si>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</x:si>
  <x:si>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</x:si>
  <x:si>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</x:si>
  <x:si>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</x:si>
  <x:si>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</x:si>
  <x:si>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</x:si>
  <x:si>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</x:si>
  <x:si>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</x:si>
  <x:si>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</x:si>
  <x:si>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</x:si>
  <x:si>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280523030001</x:t>
  </x:si>
  <x:si>
    <x:t>BIRCH LANE ELEMENTARY SCHOOL</x:t>
  </x:si>
  <x:si>
    <x:t>Elementary School</x:t>
  </x:si>
  <x:si>
    <x:t>K</x:t>
  </x:si>
  <x:si>
    <x:t>5</x:t>
  </x:si>
  <x:si>
    <x:t>Yes</x:t>
  </x:si>
  <x:si>
    <x:t>No</x:t>
  </x:si>
  <x:si>
    <x:t>280523030003</x:t>
  </x:si>
  <x:si>
    <x:t>EAST LAKE ELEMENTARY SCHOOL</x:t>
  </x:si>
  <x:si>
    <x:t>280523030004</x:t>
  </x:si>
  <x:si>
    <x:t>FAIRFIELD ELEMENTARY SCHOOL</x:t>
  </x:si>
  <x:si>
    <x:t>280523030006</x:t>
  </x:si>
  <x:si>
    <x:t>LOCKHART ELEMENTARY SCHOOL</x:t>
  </x:si>
  <x:si>
    <x:t>280523030007</x:t>
  </x:si>
  <x:si>
    <x:t>UNQUA ELEMENTARY SCHOOL</x:t>
  </x:si>
  <x:si>
    <x:t>280523030010</x:t>
  </x:si>
  <x:si>
    <x:t>BERNER MIDDLE SCHOOL</x:t>
  </x:si>
  <x:si>
    <x:t>Middle/Junior High School</x:t>
  </x:si>
  <x:si>
    <x:t>6</x:t>
  </x:si>
  <x:si>
    <x:t>8</x:t>
  </x:si>
  <x:si>
    <x:t>280523030011</x:t>
  </x:si>
  <x:si>
    <x:t>MASSAPEQUA HIGH SCHOOL</x:t>
  </x:si>
  <x:si>
    <x:t>Senior High School</x:t>
  </x:si>
  <x:si>
    <x:t>10</x:t>
  </x:si>
  <x:si>
    <x:t>12</x:t>
  </x:si>
  <x:si>
    <x:t>280523030012</x:t>
  </x:si>
  <x:si>
    <x:t>MCKENNA ELEMENTARY SCHOOL</x:t>
  </x:si>
  <x:si>
    <x:t>280523030014</x:t>
  </x:si>
  <x:si>
    <x:t>MHS AMES CAMPUS</x:t>
  </x:si>
  <x:si>
    <x:t>9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</x:si>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</x:sst>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</x:v>
      </x:c>
      <x:c r="H8" s="139" t="s"/>
    </x:row>
    <x:row r="9" spans="1:8" x14ac:dyDescent="0.3">
      <x:c r="B9" s="38" t="s">
        <x:v>20</x:v>
      </x:c>
      <x:c r="C9" s="138" t="s">
        <x:v>21</x:v>
      </x:c>
      <x:c r="D9" s="139" t="s"/>
      <x:c r="E9" s="69" t="s">
        <x:v>22</x:v>
      </x:c>
      <x:c r="F9" s="39" t="s"/>
      <x:c r="G9" s="138" t="s">
        <x:v>23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24</x:v>
      </x:c>
    </x:row>
    <x:row r="12" spans="1:8" x14ac:dyDescent="0.3">
      <x:c r="B12" s="41" t="s"/>
      <x:c r="C12" s="58" t="s"/>
      <x:c r="D12" s="134" t="s">
        <x:v>25</x:v>
      </x:c>
      <x:c r="E12" s="135" t="s"/>
      <x:c r="F12" s="31" t="s"/>
      <x:c r="G12" s="31" t="s"/>
      <x:c r="H12" s="33" t="s"/>
    </x:row>
    <x:row r="13" spans="1:8" x14ac:dyDescent="0.3">
      <x:c r="B13" s="42" t="s">
        <x:v>26</x:v>
      </x:c>
      <x:c r="C13" s="52" t="s">
        <x:v>27</x:v>
      </x:c>
      <x:c r="D13" s="43" t="s">
        <x:v>28</x:v>
      </x:c>
      <x:c r="E13" s="43" t="s">
        <x:v>29</x:v>
      </x:c>
      <x:c r="F13" s="3" t="s"/>
      <x:c r="G13" s="3" t="s"/>
      <x:c r="H13" s="37" t="s"/>
    </x:row>
    <x:row r="14" spans="1:8" x14ac:dyDescent="0.3">
      <x:c r="B14" s="53" t="s">
        <x:v>30</x:v>
      </x:c>
      <x:c r="C14" s="10">
        <x:f>SUM(D14:E14)</x:f>
      </x:c>
      <x:c r="D14" s="10" t="n">
        <x:v>210511077</x:v>
      </x:c>
      <x:c r="E14" s="10" t="n">
        <x:v>0</x:v>
      </x:c>
      <x:c r="F14" s="3" t="s"/>
      <x:c r="G14" s="3" t="s"/>
      <x:c r="H14" s="37" t="s"/>
    </x:row>
    <x:row r="15" spans="1:8" x14ac:dyDescent="0.3">
      <x:c r="B15" s="53" t="s">
        <x:v>31</x:v>
      </x:c>
      <x:c r="C15" s="10">
        <x:f>SUM(D15:E15)</x:f>
      </x:c>
      <x:c r="D15" s="10" t="n">
        <x:v>1332000</x:v>
      </x:c>
      <x:c r="E15" s="10" t="n">
        <x:v>3735518</x:v>
      </x:c>
      <x:c r="F15" s="3" t="s"/>
      <x:c r="G15" s="3" t="s"/>
      <x:c r="H15" s="37" t="s"/>
    </x:row>
    <x:row r="16" spans="1:8" x14ac:dyDescent="0.3">
      <x:c r="B16" s="53" t="s">
        <x:v>32</x:v>
      </x:c>
      <x:c r="C16" s="10">
        <x:f>SUM(D16:E16)</x:f>
      </x:c>
      <x:c r="D16" s="10" t="n">
        <x:v>816700</x:v>
      </x:c>
      <x:c r="E16" s="10" t="n">
        <x:v>1350000</x:v>
      </x:c>
      <x:c r="F16" s="3" t="s"/>
      <x:c r="G16" s="3" t="s"/>
      <x:c r="H16" s="37" t="s"/>
    </x:row>
    <x:row r="17" spans="1:8" x14ac:dyDescent="0.3">
      <x:c r="B17" s="53" t="s">
        <x:v>33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34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25</x:v>
      </x:c>
      <x:c r="E20" s="135" t="s"/>
      <x:c r="F20" s="3" t="s"/>
      <x:c r="G20" s="3" t="s"/>
      <x:c r="H20" s="37" t="s"/>
    </x:row>
    <x:row r="21" spans="1:8" x14ac:dyDescent="0.3">
      <x:c r="B21" s="42" t="s">
        <x:v>35</x:v>
      </x:c>
      <x:c r="C21" s="51" t="s">
        <x:v>27</x:v>
      </x:c>
      <x:c r="D21" s="43" t="s">
        <x:v>28</x:v>
      </x:c>
      <x:c r="E21" s="43" t="s">
        <x:v>29</x:v>
      </x:c>
      <x:c r="F21" s="3" t="s"/>
      <x:c r="G21" s="3" t="s"/>
      <x:c r="H21" s="37" t="s"/>
    </x:row>
    <x:row r="22" spans="1:8" x14ac:dyDescent="0.3">
      <x:c r="B22" s="53" t="s">
        <x:v>36</x:v>
      </x:c>
      <x:c r="C22" s="10">
        <x:f>SUM(D22:E22)</x:f>
      </x:c>
      <x:c r="D22" s="10" t="n">
        <x:v>425000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37</x:v>
      </x:c>
      <x:c r="C23" s="10">
        <x:f>SUM(D23:E23)</x:f>
      </x:c>
      <x:c r="D23" s="10" t="n">
        <x:v>7688912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38</x:v>
      </x:c>
      <x:c r="C24" s="10">
        <x:f>SUM(D24:E24)</x:f>
      </x:c>
      <x:c r="D24" s="10" t="n">
        <x:v>816700</x:v>
      </x:c>
      <x:c r="E24" s="10" t="n">
        <x:v>1350000</x:v>
      </x:c>
      <x:c r="F24" s="3" t="s"/>
      <x:c r="G24" s="3" t="s"/>
      <x:c r="H24" s="37" t="s"/>
    </x:row>
    <x:row r="25" spans="1:8" x14ac:dyDescent="0.3">
      <x:c r="B25" s="53" t="s">
        <x:v>39</x:v>
      </x:c>
      <x:c r="C25" s="10">
        <x:f>SUM(D25:E25)</x:f>
      </x:c>
      <x:c r="D25" s="10" t="n">
        <x:v>575726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40</x:v>
      </x:c>
      <x:c r="C26" s="10">
        <x:f>SUM(D26:E26)</x:f>
      </x:c>
      <x:c r="D26" s="10" t="n">
        <x:v>532620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41</x:v>
      </x:c>
      <x:c r="C27" s="10">
        <x:f>SUM(D27:E27)</x:f>
      </x:c>
      <x:c r="D27" s="10" t="n">
        <x:v>11456956</x:v>
      </x:c>
      <x:c r="E27" s="10" t="n">
        <x:v>0</x:v>
      </x:c>
      <x:c r="F27" s="3" t="s"/>
      <x:c r="G27" s="3" t="s"/>
      <x:c r="H27" s="37" t="s"/>
    </x:row>
    <x:row r="28" spans="1:8" x14ac:dyDescent="0.3">
      <x:c r="B28" s="53" t="s">
        <x:v>42</x:v>
      </x:c>
      <x:c r="C28" s="10">
        <x:f>SUM(D28:E28)</x:f>
      </x:c>
      <x:c r="D28" s="10" t="n">
        <x:v>296841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43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25</x:v>
      </x:c>
      <x:c r="E31" s="135" t="s"/>
      <x:c r="G31" s="70" t="s"/>
      <x:c r="H31" s="37" t="s"/>
    </x:row>
    <x:row r="32" spans="1:8" x14ac:dyDescent="0.3">
      <x:c r="B32" s="42" t="s">
        <x:v>44</x:v>
      </x:c>
      <x:c r="C32" s="51" t="s">
        <x:v>27</x:v>
      </x:c>
      <x:c r="D32" s="43" t="s">
        <x:v>28</x:v>
      </x:c>
      <x:c r="E32" s="43" t="s">
        <x:v>29</x:v>
      </x:c>
      <x:c r="F32" s="64" t="s">
        <x:v>45</x:v>
      </x:c>
      <x:c r="G32" s="64" t="s">
        <x:v>46</x:v>
      </x:c>
      <x:c r="H32" s="37" t="s"/>
    </x:row>
    <x:row r="33" spans="1:8" x14ac:dyDescent="0.3">
      <x:c r="B33" s="53" t="s">
        <x:v>47</x:v>
      </x:c>
      <x:c r="C33" s="10">
        <x:f>SUM(D33:E33)</x:f>
      </x:c>
      <x:c r="D33" s="10" t="n">
        <x:v>0</x:v>
      </x:c>
      <x:c r="E33" s="10" t="n">
        <x:v>0</x:v>
      </x:c>
      <x:c r="F33" s="7" t="n">
        <x:v>0</x:v>
      </x:c>
      <x:c r="G33" s="132" t="n">
        <x:v>0</x:v>
      </x:c>
      <x:c r="H33" s="37" t="s"/>
    </x:row>
    <x:row r="34" spans="1:8" x14ac:dyDescent="0.3">
      <x:c r="B34" s="53" t="s">
        <x:v>48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49</x:v>
      </x:c>
      <x:c r="C35" s="10">
        <x:f>SUM(D35:E35)</x:f>
      </x:c>
      <x:c r="D35" s="10" t="n">
        <x:v>4593496</x:v>
      </x:c>
      <x:c r="E35" s="10" t="n">
        <x:v>0</x:v>
      </x:c>
      <x:c r="F35" s="7" t="n">
        <x:v>42</x:v>
      </x:c>
      <x:c r="G35" s="132" t="n">
        <x:v>109368.952380952</x:v>
      </x:c>
      <x:c r="H35" s="37" t="s"/>
    </x:row>
    <x:row r="36" spans="1:8" x14ac:dyDescent="0.3">
      <x:c r="B36" s="53" t="s">
        <x:v>50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51</x:v>
      </x:c>
      <x:c r="C37" s="10">
        <x:f>SUM(D37:E37)</x:f>
      </x:c>
      <x:c r="D37" s="10" t="n">
        <x:v>0</x:v>
      </x:c>
      <x:c r="E37" s="10" t="n">
        <x:v>0</x:v>
      </x:c>
      <x:c r="F37" s="7" t="n">
        <x:v>0</x:v>
      </x:c>
      <x:c r="G37" s="132" t="n">
        <x:v>0</x:v>
      </x:c>
      <x:c r="H37" s="37" t="s"/>
    </x:row>
    <x:row r="38" spans="1:8" x14ac:dyDescent="0.3">
      <x:c r="B38" s="53" t="s">
        <x:v>52</x:v>
      </x:c>
      <x:c r="C38" s="10">
        <x:f>SUM(D38:E38)</x:f>
      </x:c>
      <x:c r="D38" s="10" t="n">
        <x:v>612500</x:v>
      </x:c>
      <x:c r="E38" s="10" t="n">
        <x:v>0</x:v>
      </x:c>
      <x:c r="F38" s="7" t="n">
        <x:v>36</x:v>
      </x:c>
      <x:c r="G38" s="132" t="n">
        <x:v>17013.8888888889</x:v>
      </x:c>
      <x:c r="H38" s="37" t="s"/>
    </x:row>
    <x:row r="39" spans="1:8" x14ac:dyDescent="0.3">
      <x:c r="B39" s="53" t="s">
        <x:v>53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54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55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56</x:v>
      </x:c>
      <x:c r="C42" s="10">
        <x:f>SUM(D42:E42)</x:f>
      </x:c>
      <x:c r="D42" s="10" t="n">
        <x:v>130000</x:v>
      </x:c>
      <x:c r="E42" s="10" t="n">
        <x:v>0</x:v>
      </x:c>
      <x:c r="F42" s="7" t="n">
        <x:v>2</x:v>
      </x:c>
      <x:c r="G42" s="132" t="n">
        <x:v>65000</x:v>
      </x:c>
      <x:c r="H42" s="37" t="s"/>
    </x:row>
    <x:row r="43" spans="1:8" x14ac:dyDescent="0.3">
      <x:c r="B43" s="53" t="s">
        <x:v>57</x:v>
      </x:c>
      <x:c r="C43" s="10">
        <x:f>SUM(D43:E43)</x:f>
      </x:c>
      <x:c r="D43" s="10" t="n">
        <x:v>558475</x:v>
      </x:c>
      <x:c r="E43" s="10" t="n">
        <x:v>0</x:v>
      </x:c>
      <x:c r="F43" s="7" t="n">
        <x:v>491</x:v>
      </x:c>
      <x:c r="G43" s="132" t="n">
        <x:v>1137.42362525458</x:v>
      </x:c>
      <x:c r="H43" s="37" t="s"/>
    </x:row>
    <x:row r="44" spans="1:8" x14ac:dyDescent="0.3">
      <x:c r="B44" s="53" t="s">
        <x:v>58</x:v>
      </x:c>
      <x:c r="C44" s="10">
        <x:f>SUM(D44:E44)</x:f>
      </x:c>
      <x:c r="D44" s="10" t="n">
        <x:v>132500</x:v>
      </x:c>
      <x:c r="E44" s="10" t="n">
        <x:v>0</x:v>
      </x:c>
      <x:c r="F44" s="7" t="n">
        <x:v>25</x:v>
      </x:c>
      <x:c r="G44" s="132" t="n">
        <x:v>5300</x:v>
      </x:c>
      <x:c r="H44" s="37" t="s"/>
    </x:row>
    <x:row r="45" spans="1:8" x14ac:dyDescent="0.3">
      <x:c r="B45" s="53" t="s">
        <x:v>42</x:v>
      </x:c>
      <x:c r="C45" s="10">
        <x:f>SUM(D45:E45)</x:f>
      </x:c>
      <x:c r="D45" s="10" t="n">
        <x:v>20249</x:v>
      </x:c>
      <x:c r="E45" s="10" t="n">
        <x:v>0</x:v>
      </x:c>
      <x:c r="F45" s="3" t="s"/>
      <x:c r="G45" s="3" t="s"/>
      <x:c r="H45" s="37" t="s"/>
    </x:row>
    <x:row r="46" spans="1:8" x14ac:dyDescent="0.3">
      <x:c r="B46" s="44" t="s">
        <x:v>59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60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61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62</x:v>
      </x:c>
      <x:c r="C51" s="7" t="n">
        <x:v>6552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63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64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65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66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67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68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25</x:v>
      </x:c>
      <x:c r="E60" s="135" t="s"/>
      <x:c r="F60" s="61" t="s">
        <x:v>69</x:v>
      </x:c>
      <x:c r="G60" s="61" t="s">
        <x:v>70</x:v>
      </x:c>
      <x:c r="H60" s="33" t="s"/>
    </x:row>
    <x:row r="61" spans="1:8" x14ac:dyDescent="0.3">
      <x:c r="B61" s="42" t="s">
        <x:v>71</x:v>
      </x:c>
      <x:c r="C61" s="51" t="s">
        <x:v>27</x:v>
      </x:c>
      <x:c r="D61" s="43" t="s">
        <x:v>28</x:v>
      </x:c>
      <x:c r="E61" s="43" t="s">
        <x:v>29</x:v>
      </x:c>
      <x:c r="F61" s="67" t="s">
        <x:v>72</x:v>
      </x:c>
      <x:c r="G61" s="67" t="s">
        <x:v>73</x:v>
      </x:c>
      <x:c r="H61" s="37" t="s"/>
    </x:row>
    <x:row r="62" spans="1:8" x14ac:dyDescent="0.3">
      <x:c r="B62" s="53" t="s">
        <x:v>74</x:v>
      </x:c>
      <x:c r="C62" s="10">
        <x:f>SUM(D62:E62)</x:f>
      </x:c>
      <x:c r="D62" s="10" t="n">
        <x:v>95723</x:v>
      </x:c>
      <x:c r="E62" s="10" t="n">
        <x:v>0</x:v>
      </x:c>
      <x:c r="F62" s="84" t="n">
        <x:v>0.5</x:v>
      </x:c>
      <x:c r="G62" s="132" t="n">
        <x:v>191446</x:v>
      </x:c>
      <x:c r="H62" s="37" t="s"/>
    </x:row>
    <x:row r="63" spans="1:8" x14ac:dyDescent="0.3">
      <x:c r="B63" s="53" t="s">
        <x:v>75</x:v>
      </x:c>
      <x:c r="C63" s="10">
        <x:f>SUM(D63:E63)</x:f>
      </x:c>
      <x:c r="D63" s="10" t="n">
        <x:v>2827170</x:v>
      </x:c>
      <x:c r="E63" s="10" t="n">
        <x:v>0</x:v>
      </x:c>
      <x:c r="F63" s="84" t="n">
        <x:v>15.5</x:v>
      </x:c>
      <x:c r="G63" s="132" t="n">
        <x:v>182398.064516129</x:v>
      </x:c>
      <x:c r="H63" s="37" t="s"/>
    </x:row>
    <x:row r="64" spans="1:8" x14ac:dyDescent="0.3">
      <x:c r="B64" s="53" t="s">
        <x:v>76</x:v>
      </x:c>
      <x:c r="C64" s="10">
        <x:f>SUM(D64:E64)</x:f>
      </x:c>
      <x:c r="D64" s="10" t="n">
        <x:v>12754765</x:v>
      </x:c>
      <x:c r="E64" s="10" t="n">
        <x:v>0</x:v>
      </x:c>
      <x:c r="F64" s="84" t="n">
        <x:v>110</x:v>
      </x:c>
      <x:c r="G64" s="132" t="n">
        <x:v>115952.409090909</x:v>
      </x:c>
      <x:c r="H64" s="37" t="s"/>
    </x:row>
    <x:row r="65" spans="1:8" x14ac:dyDescent="0.3">
      <x:c r="B65" s="53" t="s">
        <x:v>77</x:v>
      </x:c>
      <x:c r="C65" s="10">
        <x:f>SUM(D65:E65)</x:f>
      </x:c>
      <x:c r="D65" s="10" t="n">
        <x:v>2591368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78</x:v>
      </x:c>
      <x:c r="C66" s="10">
        <x:f>SUM(D66:E66)</x:f>
      </x:c>
      <x:c r="D66" s="10" t="n">
        <x:v>3529989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79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80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25</x:v>
      </x:c>
      <x:c r="E70" s="135" t="s"/>
      <x:c r="F70" s="61" t="s">
        <x:v>69</x:v>
      </x:c>
      <x:c r="G70" s="61" t="s">
        <x:v>70</x:v>
      </x:c>
      <x:c r="H70" s="37" t="s"/>
    </x:row>
    <x:row r="71" spans="1:8" x14ac:dyDescent="0.3">
      <x:c r="B71" s="56" t="s">
        <x:v>81</x:v>
      </x:c>
      <x:c r="C71" s="51" t="s">
        <x:v>27</x:v>
      </x:c>
      <x:c r="D71" s="43" t="s">
        <x:v>28</x:v>
      </x:c>
      <x:c r="E71" s="43" t="s">
        <x:v>29</x:v>
      </x:c>
      <x:c r="F71" s="67" t="s">
        <x:v>72</x:v>
      </x:c>
      <x:c r="G71" s="67" t="s">
        <x:v>73</x:v>
      </x:c>
      <x:c r="H71" s="37" t="s"/>
    </x:row>
    <x:row r="72" spans="1:8" x14ac:dyDescent="0.3">
      <x:c r="B72" s="53" t="s">
        <x:v>82</x:v>
      </x:c>
      <x:c r="C72" s="10">
        <x:f>SUM(D72:E72)</x:f>
      </x:c>
      <x:c r="D72" s="10" t="n">
        <x:v>848294</x:v>
      </x:c>
      <x:c r="E72" s="10" t="n">
        <x:v>0</x:v>
      </x:c>
      <x:c r="F72" s="84" t="n">
        <x:v>4</x:v>
      </x:c>
      <x:c r="G72" s="132" t="n">
        <x:v>212073.5</x:v>
      </x:c>
      <x:c r="H72" s="37" t="s"/>
    </x:row>
    <x:row r="73" spans="1:8" x14ac:dyDescent="0.3">
      <x:c r="B73" s="53" t="s">
        <x:v>83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84</x:v>
      </x:c>
      <x:c r="C74" s="10">
        <x:f>SUM(D74:E74)</x:f>
      </x:c>
      <x:c r="D74" s="10" t="n">
        <x:v>94580</x:v>
      </x:c>
      <x:c r="E74" s="10" t="n">
        <x:v>0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85</x:v>
      </x:c>
      <x:c r="C75" s="10">
        <x:f>SUM(D75:E75)</x:f>
      </x:c>
      <x:c r="D75" s="10" t="n">
        <x:v>65000</x:v>
      </x:c>
      <x:c r="E75" s="10" t="n">
        <x:v>0</x:v>
      </x:c>
      <x:c r="F75" s="84" t="n">
        <x:v>0</x:v>
      </x:c>
      <x:c r="G75" s="132" t="n">
        <x:v>0</x:v>
      </x:c>
      <x:c r="H75" s="37" t="s"/>
    </x:row>
    <x:row r="76" spans="1:8" x14ac:dyDescent="0.3">
      <x:c r="B76" s="53" t="s">
        <x:v>86</x:v>
      </x:c>
      <x:c r="C76" s="10">
        <x:f>SUM(D76:E76)</x:f>
      </x:c>
      <x:c r="D76" s="10" t="n">
        <x:v>35000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87</x:v>
      </x:c>
      <x:c r="C77" s="10">
        <x:f>SUM(D77:E77)</x:f>
      </x:c>
      <x:c r="D77" s="10" t="n">
        <x:v>704276</x:v>
      </x:c>
      <x:c r="E77" s="10" t="n">
        <x:v>0</x:v>
      </x:c>
      <x:c r="F77" s="84" t="n">
        <x:v>5</x:v>
      </x:c>
      <x:c r="G77" s="132" t="n">
        <x:v>140855.2</x:v>
      </x:c>
      <x:c r="H77" s="37" t="s"/>
    </x:row>
    <x:row r="78" spans="1:8" x14ac:dyDescent="0.3">
      <x:c r="B78" s="53" t="s">
        <x:v>88</x:v>
      </x:c>
      <x:c r="C78" s="10">
        <x:f>SUM(D78:E78)</x:f>
      </x:c>
      <x:c r="D78" s="10" t="n">
        <x:v>524366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89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90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91</x:v>
      </x:c>
      <x:c r="C82" s="10">
        <x:f>SUM(D82:E82)</x:f>
      </x:c>
      <x:c r="D82" s="10" t="n">
        <x:v>4849880</x:v>
      </x:c>
      <x:c r="E82" s="10" t="n">
        <x:v>0</x:v>
      </x:c>
      <x:c r="F82" s="3" t="s"/>
      <x:c r="G82" s="3" t="s"/>
      <x:c r="H82" s="37" t="s"/>
    </x:row>
    <x:row r="83" spans="1:8" x14ac:dyDescent="0.3">
      <x:c r="B83" s="55" t="s">
        <x:v>92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93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94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95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67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96</x:v>
      </x:c>
      <x:c r="G91" s="3" t="s"/>
      <x:c r="H91" s="39" t="s"/>
    </x:row>
    <x:row r="92" spans="1:8" x14ac:dyDescent="0.3">
      <x:c r="B92" s="41" t="s">
        <x:v>97</x:v>
      </x:c>
      <x:c r="C92" s="10" t="n">
        <x:v>46568685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98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99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100</x:v>
      </x:c>
      <x:c r="C95" s="10" t="n">
        <x:v>113315686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101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102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103</x:v>
      </x:c>
      <x:c r="F6" s="135" t="s"/>
      <x:c r="G6" s="143" t="s">
        <x:v>104</x:v>
      </x:c>
      <x:c r="H6" s="143" t="s"/>
      <x:c r="I6" s="143" t="s"/>
      <x:c r="J6" s="143" t="s"/>
      <x:c r="K6" s="134" t="s">
        <x:v>105</x:v>
      </x:c>
      <x:c r="L6" s="144" t="s"/>
      <x:c r="M6" s="144" t="s"/>
      <x:c r="N6" s="144" t="s"/>
      <x:c r="O6" s="144" t="s"/>
      <x:c r="P6" s="135" t="s"/>
      <x:c r="Q6" s="134" t="s">
        <x:v>106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109</x:v>
      </x:c>
      <x:c r="E7" s="75" t="s">
        <x:v>110</x:v>
      </x:c>
      <x:c r="F7" s="100" t="s">
        <x:v>111</x:v>
      </x:c>
      <x:c r="G7" s="75" t="s">
        <x:v>112</x:v>
      </x:c>
      <x:c r="H7" s="100" t="s">
        <x:v>113</x:v>
      </x:c>
      <x:c r="I7" s="100" t="s">
        <x:v>114</x:v>
      </x:c>
      <x:c r="J7" s="100" t="s">
        <x:v>115</x:v>
      </x:c>
      <x:c r="K7" s="75" t="s">
        <x:v>116</x:v>
      </x:c>
      <x:c r="L7" s="100" t="s">
        <x:v>117</x:v>
      </x:c>
      <x:c r="M7" s="100" t="s">
        <x:v>118</x:v>
      </x:c>
      <x:c r="N7" s="100" t="s">
        <x:v>119</x:v>
      </x:c>
      <x:c r="O7" s="100" t="s">
        <x:v>120</x:v>
      </x:c>
      <x:c r="P7" s="100" t="s">
        <x:v>121</x:v>
      </x:c>
      <x:c r="Q7" s="75" t="s">
        <x:v>122</x:v>
      </x:c>
      <x:c r="R7" s="100" t="s">
        <x:v>123</x:v>
      </x:c>
      <x:c r="S7" s="100" t="s">
        <x:v>124</x:v>
      </x:c>
      <x:c r="T7" s="100" t="s">
        <x:v>125</x:v>
      </x:c>
      <x:c r="U7" s="100" t="s">
        <x:v>126</x:v>
      </x:c>
      <x:c r="V7" s="100" t="s">
        <x:v>127</x:v>
      </x:c>
      <x:c r="W7" s="100" t="s">
        <x:v>69</x:v>
      </x:c>
      <x:c r="X7" s="100" t="s">
        <x:v>128</x:v>
      </x:c>
      <x:c r="Y7" s="98" t="s">
        <x:v>129</x:v>
      </x:c>
    </x:row>
    <x:row r="8" spans="1:25" s="6" customFormat="1" ht="15" customHeight="1" x14ac:dyDescent="0.3">
      <x:c r="A8" s="167" t="s">
        <x:v>130</x:v>
      </x:c>
      <x:c r="B8" s="168" t="s">
        <x:v>131</x:v>
      </x:c>
      <x:c r="C8" s="167" t="s">
        <x:v>16</x:v>
      </x:c>
      <x:c r="D8" s="169" t="s">
        <x:v>132</x:v>
      </x:c>
      <x:c r="E8" s="170" t="s">
        <x:v>133</x:v>
      </x:c>
      <x:c r="F8" s="170" t="s">
        <x:v>134</x:v>
      </x:c>
      <x:c r="G8" s="170" t="s">
        <x:v>135</x:v>
      </x:c>
      <x:c r="H8" s="170" t="s">
        <x:v>16</x:v>
      </x:c>
      <x:c r="I8" s="170" t="s">
        <x:v>136</x:v>
      </x:c>
      <x:c r="J8" s="106" t="n"/>
      <x:c r="K8" s="107" t="n">
        <x:v>636</x:v>
      </x:c>
      <x:c r="L8" s="107" t="n">
        <x:v>0</x:v>
      </x:c>
      <x:c r="M8" s="107" t="n">
        <x:v>0</x:v>
      </x:c>
      <x:c r="N8" s="107" t="n">
        <x:v>22</x:v>
      </x:c>
      <x:c r="O8" s="107" t="n">
        <x:v>0</x:v>
      </x:c>
      <x:c r="P8" s="107" t="n">
        <x:v>67</x:v>
      </x:c>
      <x:c r="Q8" s="108" t="n">
        <x:v>2.1</x:v>
      </x:c>
      <x:c r="R8" s="108" t="n">
        <x:v>52.7</x:v>
      </x:c>
      <x:c r="S8" s="108" t="n">
        <x:v>22</x:v>
      </x:c>
      <x:c r="T8" s="108" t="n">
        <x:v>3.5</x:v>
      </x:c>
      <x:c r="U8" s="108" t="n">
        <x:v>5</x:v>
      </x:c>
      <x:c r="V8" s="108" t="n">
        <x:v>27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137</x:v>
      </x:c>
      <x:c r="B9" s="168" t="s">
        <x:v>138</x:v>
      </x:c>
      <x:c r="C9" s="167" t="s">
        <x:v>16</x:v>
      </x:c>
      <x:c r="D9" s="169" t="s">
        <x:v>132</x:v>
      </x:c>
      <x:c r="E9" s="170" t="s">
        <x:v>133</x:v>
      </x:c>
      <x:c r="F9" s="170" t="s">
        <x:v>134</x:v>
      </x:c>
      <x:c r="G9" s="170" t="s">
        <x:v>135</x:v>
      </x:c>
      <x:c r="H9" s="170" t="s">
        <x:v>16</x:v>
      </x:c>
      <x:c r="I9" s="170" t="s">
        <x:v>136</x:v>
      </x:c>
      <x:c r="J9" s="106" t="n"/>
      <x:c r="K9" s="107" t="n">
        <x:v>497</x:v>
      </x:c>
      <x:c r="L9" s="107" t="n">
        <x:v>0</x:v>
      </x:c>
      <x:c r="M9" s="107" t="n">
        <x:v>0</x:v>
      </x:c>
      <x:c r="N9" s="107" t="n">
        <x:v>29</x:v>
      </x:c>
      <x:c r="O9" s="107" t="n">
        <x:v>0</x:v>
      </x:c>
      <x:c r="P9" s="107" t="n">
        <x:v>87</x:v>
      </x:c>
      <x:c r="Q9" s="108" t="n">
        <x:v>2</x:v>
      </x:c>
      <x:c r="R9" s="108" t="n">
        <x:v>46.1</x:v>
      </x:c>
      <x:c r="S9" s="108" t="n">
        <x:v>39</x:v>
      </x:c>
      <x:c r="T9" s="108" t="n">
        <x:v>2.5</x:v>
      </x:c>
      <x:c r="U9" s="108" t="n">
        <x:v>4.2</x:v>
      </x:c>
      <x:c r="V9" s="108" t="n">
        <x:v>22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139</x:v>
      </x:c>
      <x:c r="B10" s="168" t="s">
        <x:v>140</x:v>
      </x:c>
      <x:c r="C10" s="167" t="s">
        <x:v>16</x:v>
      </x:c>
      <x:c r="D10" s="169" t="s">
        <x:v>132</x:v>
      </x:c>
      <x:c r="E10" s="170" t="s">
        <x:v>133</x:v>
      </x:c>
      <x:c r="F10" s="170" t="s">
        <x:v>134</x:v>
      </x:c>
      <x:c r="G10" s="170" t="s">
        <x:v>135</x:v>
      </x:c>
      <x:c r="H10" s="170" t="s">
        <x:v>16</x:v>
      </x:c>
      <x:c r="I10" s="170" t="s">
        <x:v>136</x:v>
      </x:c>
      <x:c r="J10" s="106" t="n"/>
      <x:c r="K10" s="107" t="n">
        <x:v>507</x:v>
      </x:c>
      <x:c r="L10" s="107" t="n">
        <x:v>0</x:v>
      </x:c>
      <x:c r="M10" s="107" t="n">
        <x:v>0</x:v>
      </x:c>
      <x:c r="N10" s="107" t="n">
        <x:v>47</x:v>
      </x:c>
      <x:c r="O10" s="107" t="n">
        <x:v>28</x:v>
      </x:c>
      <x:c r="P10" s="107" t="n">
        <x:v>54</x:v>
      </x:c>
      <x:c r="Q10" s="108" t="n">
        <x:v>1</x:v>
      </x:c>
      <x:c r="R10" s="108" t="n">
        <x:v>42.5</x:v>
      </x:c>
      <x:c r="S10" s="108" t="n">
        <x:v>13</x:v>
      </x:c>
      <x:c r="T10" s="108" t="n">
        <x:v>3.5</x:v>
      </x:c>
      <x:c r="U10" s="108" t="n">
        <x:v>3</x:v>
      </x:c>
      <x:c r="V10" s="108" t="n">
        <x:v>29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141</x:v>
      </x:c>
      <x:c r="B11" s="168" t="s">
        <x:v>142</x:v>
      </x:c>
      <x:c r="C11" s="167" t="s">
        <x:v>16</x:v>
      </x:c>
      <x:c r="D11" s="169" t="s">
        <x:v>132</x:v>
      </x:c>
      <x:c r="E11" s="170" t="s">
        <x:v>133</x:v>
      </x:c>
      <x:c r="F11" s="170" t="s">
        <x:v>134</x:v>
      </x:c>
      <x:c r="G11" s="170" t="s">
        <x:v>135</x:v>
      </x:c>
      <x:c r="H11" s="170" t="s">
        <x:v>16</x:v>
      </x:c>
      <x:c r="I11" s="170" t="s">
        <x:v>136</x:v>
      </x:c>
      <x:c r="J11" s="106" t="n"/>
      <x:c r="K11" s="107" t="n">
        <x:v>365</x:v>
      </x:c>
      <x:c r="L11" s="107" t="n">
        <x:v>0</x:v>
      </x:c>
      <x:c r="M11" s="107" t="n">
        <x:v>0</x:v>
      </x:c>
      <x:c r="N11" s="107" t="n">
        <x:v>31</x:v>
      </x:c>
      <x:c r="O11" s="107" t="n">
        <x:v>0</x:v>
      </x:c>
      <x:c r="P11" s="107" t="n">
        <x:v>38</x:v>
      </x:c>
      <x:c r="Q11" s="108" t="n">
        <x:v>1</x:v>
      </x:c>
      <x:c r="R11" s="108" t="n">
        <x:v>31.7</x:v>
      </x:c>
      <x:c r="S11" s="108" t="n">
        <x:v>14</x:v>
      </x:c>
      <x:c r="T11" s="108" t="n">
        <x:v>2.4</x:v>
      </x:c>
      <x:c r="U11" s="108" t="n">
        <x:v>3.8</x:v>
      </x:c>
      <x:c r="V11" s="108" t="n">
        <x:v>23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167" t="s">
        <x:v>143</x:v>
      </x:c>
      <x:c r="B12" s="168" t="s">
        <x:v>144</x:v>
      </x:c>
      <x:c r="C12" s="167" t="s">
        <x:v>16</x:v>
      </x:c>
      <x:c r="D12" s="169" t="s">
        <x:v>132</x:v>
      </x:c>
      <x:c r="E12" s="170" t="s">
        <x:v>133</x:v>
      </x:c>
      <x:c r="F12" s="170" t="s">
        <x:v>134</x:v>
      </x:c>
      <x:c r="G12" s="170" t="s">
        <x:v>135</x:v>
      </x:c>
      <x:c r="H12" s="170" t="s">
        <x:v>16</x:v>
      </x:c>
      <x:c r="I12" s="170" t="s">
        <x:v>136</x:v>
      </x:c>
      <x:c r="J12" s="106" t="n"/>
      <x:c r="K12" s="107" t="n">
        <x:v>522</x:v>
      </x:c>
      <x:c r="L12" s="107" t="n">
        <x:v>0</x:v>
      </x:c>
      <x:c r="M12" s="107" t="n">
        <x:v>0</x:v>
      </x:c>
      <x:c r="N12" s="107" t="n">
        <x:v>23</x:v>
      </x:c>
      <x:c r="O12" s="107" t="n">
        <x:v>0</x:v>
      </x:c>
      <x:c r="P12" s="107" t="n">
        <x:v>78</x:v>
      </x:c>
      <x:c r="Q12" s="108" t="n">
        <x:v>3</x:v>
      </x:c>
      <x:c r="R12" s="108" t="n">
        <x:v>33.5</x:v>
      </x:c>
      <x:c r="S12" s="108" t="n">
        <x:v>16</x:v>
      </x:c>
      <x:c r="T12" s="108" t="n">
        <x:v>2.4</x:v>
      </x:c>
      <x:c r="U12" s="108" t="n">
        <x:v>4</x:v>
      </x:c>
      <x:c r="V12" s="108" t="n">
        <x:v>29</x:v>
      </x:c>
      <x:c r="W12" s="128">
        <x:f>SUM(Q12:V12)</x:f>
      </x:c>
      <x:c r="X12" s="128">
        <x:f>SUM(Q12:R12)</x:f>
      </x:c>
      <x:c r="Y12" s="130">
        <x:f>SUM(S12:V12)</x:f>
      </x:c>
    </x:row>
    <x:row r="13" spans="1:25" s="6" customFormat="1">
      <x:c r="A13" s="167" t="s">
        <x:v>145</x:v>
      </x:c>
      <x:c r="B13" s="168" t="s">
        <x:v>146</x:v>
      </x:c>
      <x:c r="C13" s="167" t="s">
        <x:v>16</x:v>
      </x:c>
      <x:c r="D13" s="169" t="s">
        <x:v>147</x:v>
      </x:c>
      <x:c r="E13" s="170" t="s">
        <x:v>148</x:v>
      </x:c>
      <x:c r="F13" s="170" t="s">
        <x:v>149</x:v>
      </x:c>
      <x:c r="G13" s="170" t="s">
        <x:v>135</x:v>
      </x:c>
      <x:c r="H13" s="170" t="s">
        <x:v>16</x:v>
      </x:c>
      <x:c r="I13" s="170" t="s">
        <x:v>136</x:v>
      </x:c>
      <x:c r="J13" s="106" t="n"/>
      <x:c r="K13" s="107" t="n">
        <x:v>1513</x:v>
      </x:c>
      <x:c r="L13" s="107" t="n">
        <x:v>0</x:v>
      </x:c>
      <x:c r="M13" s="107" t="n">
        <x:v>0</x:v>
      </x:c>
      <x:c r="N13" s="107" t="n">
        <x:v>138</x:v>
      </x:c>
      <x:c r="O13" s="107" t="n">
        <x:v>7</x:v>
      </x:c>
      <x:c r="P13" s="107" t="n">
        <x:v>159</x:v>
      </x:c>
      <x:c r="Q13" s="108" t="n">
        <x:v>1.8</x:v>
      </x:c>
      <x:c r="R13" s="108" t="n">
        <x:v>144.1</x:v>
      </x:c>
      <x:c r="S13" s="108" t="n">
        <x:v>28</x:v>
      </x:c>
      <x:c r="T13" s="108" t="n">
        <x:v>5</x:v>
      </x:c>
      <x:c r="U13" s="108" t="n">
        <x:v>25.5</x:v>
      </x:c>
      <x:c r="V13" s="108" t="n">
        <x:v>61</x:v>
      </x:c>
      <x:c r="W13" s="128">
        <x:f>SUM(Q13:V13)</x:f>
      </x:c>
      <x:c r="X13" s="128">
        <x:f>SUM(Q13:R13)</x:f>
      </x:c>
      <x:c r="Y13" s="130">
        <x:f>SUM(S13:V13)</x:f>
      </x:c>
    </x:row>
    <x:row r="14" spans="1:25" s="6" customFormat="1">
      <x:c r="A14" s="167" t="s">
        <x:v>150</x:v>
      </x:c>
      <x:c r="B14" s="168" t="s">
        <x:v>151</x:v>
      </x:c>
      <x:c r="C14" s="167" t="s">
        <x:v>16</x:v>
      </x:c>
      <x:c r="D14" s="169" t="s">
        <x:v>152</x:v>
      </x:c>
      <x:c r="E14" s="170" t="s">
        <x:v>153</x:v>
      </x:c>
      <x:c r="F14" s="170" t="s">
        <x:v>154</x:v>
      </x:c>
      <x:c r="G14" s="170" t="s">
        <x:v>135</x:v>
      </x:c>
      <x:c r="H14" s="170" t="s">
        <x:v>16</x:v>
      </x:c>
      <x:c r="I14" s="170" t="s">
        <x:v>136</x:v>
      </x:c>
      <x:c r="J14" s="106" t="n"/>
      <x:c r="K14" s="107" t="n">
        <x:v>1533</x:v>
      </x:c>
      <x:c r="L14" s="107" t="n">
        <x:v>0</x:v>
      </x:c>
      <x:c r="M14" s="107" t="n">
        <x:v>0</x:v>
      </x:c>
      <x:c r="N14" s="107" t="n">
        <x:v>119</x:v>
      </x:c>
      <x:c r="O14" s="107" t="n">
        <x:v>4</x:v>
      </x:c>
      <x:c r="P14" s="107" t="n">
        <x:v>196</x:v>
      </x:c>
      <x:c r="Q14" s="108" t="n">
        <x:v>3</x:v>
      </x:c>
      <x:c r="R14" s="108" t="n">
        <x:v>139.5</x:v>
      </x:c>
      <x:c r="S14" s="108" t="n">
        <x:v>26</x:v>
      </x:c>
      <x:c r="T14" s="108" t="n">
        <x:v>8.5</x:v>
      </x:c>
      <x:c r="U14" s="108" t="n">
        <x:v>27.6</x:v>
      </x:c>
      <x:c r="V14" s="108" t="n">
        <x:v>55</x:v>
      </x:c>
      <x:c r="W14" s="128">
        <x:f>SUM(Q14:V14)</x:f>
      </x:c>
      <x:c r="X14" s="128">
        <x:f>SUM(Q14:R14)</x:f>
      </x:c>
      <x:c r="Y14" s="130">
        <x:f>SUM(S14:V14)</x:f>
      </x:c>
    </x:row>
    <x:row r="15" spans="1:25" s="6" customFormat="1">
      <x:c r="A15" s="167" t="s">
        <x:v>155</x:v>
      </x:c>
      <x:c r="B15" s="168" t="s">
        <x:v>156</x:v>
      </x:c>
      <x:c r="C15" s="167" t="s">
        <x:v>16</x:v>
      </x:c>
      <x:c r="D15" s="169" t="s">
        <x:v>132</x:v>
      </x:c>
      <x:c r="E15" s="170" t="s">
        <x:v>133</x:v>
      </x:c>
      <x:c r="F15" s="170" t="s">
        <x:v>134</x:v>
      </x:c>
      <x:c r="G15" s="170" t="s">
        <x:v>135</x:v>
      </x:c>
      <x:c r="H15" s="170" t="s">
        <x:v>16</x:v>
      </x:c>
      <x:c r="I15" s="170" t="s">
        <x:v>136</x:v>
      </x:c>
      <x:c r="J15" s="106" t="n"/>
      <x:c r="K15" s="107" t="n">
        <x:v>465</x:v>
      </x:c>
      <x:c r="L15" s="107" t="n">
        <x:v>0</x:v>
      </x:c>
      <x:c r="M15" s="107" t="n">
        <x:v>0</x:v>
      </x:c>
      <x:c r="N15" s="107" t="n">
        <x:v>21</x:v>
      </x:c>
      <x:c r="O15" s="107" t="n">
        <x:v>0</x:v>
      </x:c>
      <x:c r="P15" s="107" t="n">
        <x:v>78</x:v>
      </x:c>
      <x:c r="Q15" s="108" t="n">
        <x:v>4</x:v>
      </x:c>
      <x:c r="R15" s="108" t="n">
        <x:v>43.5</x:v>
      </x:c>
      <x:c r="S15" s="108" t="n">
        <x:v>27</x:v>
      </x:c>
      <x:c r="T15" s="108" t="n">
        <x:v>3.7</x:v>
      </x:c>
      <x:c r="U15" s="108" t="n">
        <x:v>4</x:v>
      </x:c>
      <x:c r="V15" s="108" t="n">
        <x:v>35</x:v>
      </x:c>
      <x:c r="W15" s="128">
        <x:f>SUM(Q15:V15)</x:f>
      </x:c>
      <x:c r="X15" s="128">
        <x:f>SUM(Q15:R15)</x:f>
      </x:c>
      <x:c r="Y15" s="130">
        <x:f>SUM(S15:V15)</x:f>
      </x:c>
    </x:row>
    <x:row r="16" spans="1:25" s="6" customFormat="1">
      <x:c r="A16" s="167" t="s">
        <x:v>157</x:v>
      </x:c>
      <x:c r="B16" s="168" t="s">
        <x:v>158</x:v>
      </x:c>
      <x:c r="C16" s="167" t="s">
        <x:v>16</x:v>
      </x:c>
      <x:c r="D16" s="169" t="s">
        <x:v>152</x:v>
      </x:c>
      <x:c r="E16" s="170" t="s">
        <x:v>159</x:v>
      </x:c>
      <x:c r="F16" s="170" t="s">
        <x:v>159</x:v>
      </x:c>
      <x:c r="G16" s="170" t="s">
        <x:v>135</x:v>
      </x:c>
      <x:c r="H16" s="170" t="s">
        <x:v>16</x:v>
      </x:c>
      <x:c r="I16" s="170" t="s">
        <x:v>136</x:v>
      </x:c>
      <x:c r="J16" s="106" t="n"/>
      <x:c r="K16" s="107" t="n">
        <x:v>514</x:v>
      </x:c>
      <x:c r="L16" s="107" t="n">
        <x:v>0</x:v>
      </x:c>
      <x:c r="M16" s="107" t="n">
        <x:v>0</x:v>
      </x:c>
      <x:c r="N16" s="107" t="n">
        <x:v>42</x:v>
      </x:c>
      <x:c r="O16" s="107" t="n">
        <x:v>1</x:v>
      </x:c>
      <x:c r="P16" s="107" t="n">
        <x:v>67</x:v>
      </x:c>
      <x:c r="Q16" s="108" t="n">
        <x:v>2</x:v>
      </x:c>
      <x:c r="R16" s="108" t="n">
        <x:v>48.5</x:v>
      </x:c>
      <x:c r="S16" s="108" t="n">
        <x:v>13</x:v>
      </x:c>
      <x:c r="T16" s="108" t="n">
        <x:v>3.5</x:v>
      </x:c>
      <x:c r="U16" s="108" t="n">
        <x:v>8.9</x:v>
      </x:c>
      <x:c r="V16" s="108" t="n">
        <x:v>35</x:v>
      </x:c>
      <x:c r="W16" s="128">
        <x:f>SUM(Q16:V16)</x:f>
      </x:c>
      <x:c r="X16" s="128">
        <x:f>SUM(Q16:R16)</x:f>
      </x:c>
      <x:c r="Y16" s="130">
        <x:f>SUM(S16:V16)</x:f>
      </x:c>
    </x:row>
    <x:row r="17" spans="1:25" s="6" customFormat="1">
      <x:c r="A17" s="4" t="s">
        <x:v>160</x:v>
      </x:c>
      <x:c r="B17" s="2" t="s"/>
      <x:c r="C17" s="2" t="s"/>
      <x:c r="D17" s="3" t="s"/>
      <x:c r="E17" s="8" t="s"/>
      <x:c r="F17" s="8" t="s"/>
      <x:c r="G17" s="2" t="s"/>
      <x:c r="H17" s="2" t="s"/>
      <x:c r="I17" s="2" t="s"/>
      <x:c r="J17" s="2" t="s"/>
      <x:c r="K17" s="13">
        <x:f>SUM(K8:K16)</x:f>
      </x:c>
      <x:c r="L17" s="13">
        <x:f>SUM(L8:L16)</x:f>
      </x:c>
      <x:c r="M17" s="13">
        <x:f>SUM(M8:M16)</x:f>
      </x:c>
      <x:c r="N17" s="13">
        <x:f>SUM(N8:N16)</x:f>
      </x:c>
      <x:c r="O17" s="13">
        <x:f>SUM(O8:O16)</x:f>
      </x:c>
      <x:c r="P17" s="13">
        <x:f>SUM(P8:P16)</x:f>
      </x:c>
      <x:c r="Q17" s="79">
        <x:f>SUM(Q8:Q16)</x:f>
      </x:c>
      <x:c r="R17" s="79">
        <x:f>SUM(R8:R16)</x:f>
      </x:c>
      <x:c r="S17" s="79">
        <x:f>SUM(S8:S16)</x:f>
      </x:c>
      <x:c r="T17" s="79">
        <x:f>SUM(T8:T16)</x:f>
      </x:c>
      <x:c r="U17" s="79">
        <x:f>SUM(U8:U16)</x:f>
      </x:c>
      <x:c r="V17" s="79">
        <x:f>SUM(V8:V16)</x:f>
      </x:c>
      <x:c r="W17" s="79">
        <x:f>SUM(W8:W16)</x:f>
      </x:c>
      <x:c r="X17" s="79">
        <x:f>SUM(X8:X16)</x:f>
      </x:c>
      <x:c r="Y17" s="79">
        <x:f>SUM(Y8:Y16)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6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161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162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163</x:v>
      </x:c>
      <x:c r="E5" s="175" t="s"/>
      <x:c r="F5" s="175" t="s"/>
      <x:c r="G5" s="175" t="s"/>
      <x:c r="H5" s="175" t="s"/>
      <x:c r="I5" s="176" t="s"/>
      <x:c r="J5" s="177" t="s">
        <x:v>164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165</x:v>
      </x:c>
      <x:c r="S5" s="181" t="s"/>
      <x:c r="T5" s="182" t="s"/>
      <x:c r="U5" s="143" t="s">
        <x:v>166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167</x:v>
      </x:c>
      <x:c r="E6" s="155" t="s"/>
      <x:c r="F6" s="155" t="s"/>
      <x:c r="G6" s="89" t="s"/>
      <x:c r="H6" s="90" t="s"/>
      <x:c r="I6" s="75" t="s"/>
      <x:c r="J6" s="134" t="s">
        <x:v>168</x:v>
      </x:c>
      <x:c r="K6" s="135" t="s"/>
      <x:c r="L6" s="134" t="s">
        <x:v>169</x:v>
      </x:c>
      <x:c r="M6" s="135" t="s"/>
      <x:c r="N6" s="134" t="s">
        <x:v>170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171</x:v>
      </x:c>
      <x:c r="E7" s="100" t="s">
        <x:v>172</x:v>
      </x:c>
      <x:c r="F7" s="100" t="s">
        <x:v>173</x:v>
      </x:c>
      <x:c r="G7" s="113" t="s">
        <x:v>174</x:v>
      </x:c>
      <x:c r="H7" s="183" t="s">
        <x:v>175</x:v>
      </x:c>
      <x:c r="I7" s="113" t="s">
        <x:v>176</x:v>
      </x:c>
      <x:c r="J7" s="113" t="s">
        <x:v>177</x:v>
      </x:c>
      <x:c r="K7" s="183" t="s">
        <x:v>178</x:v>
      </x:c>
      <x:c r="L7" s="113" t="s">
        <x:v>179</x:v>
      </x:c>
      <x:c r="M7" s="183" t="s">
        <x:v>180</x:v>
      </x:c>
      <x:c r="N7" s="113" t="s">
        <x:v>181</x:v>
      </x:c>
      <x:c r="O7" s="183" t="s">
        <x:v>182</x:v>
      </x:c>
      <x:c r="P7" s="183" t="s">
        <x:v>183</x:v>
      </x:c>
      <x:c r="Q7" s="113" t="s">
        <x:v>184</x:v>
      </x:c>
      <x:c r="R7" s="113" t="s">
        <x:v>185</x:v>
      </x:c>
      <x:c r="S7" s="113" t="s">
        <x:v>186</x:v>
      </x:c>
      <x:c r="T7" s="11" t="s">
        <x:v>187</x:v>
      </x:c>
      <x:c r="U7" s="124" t="s">
        <x:v>188</x:v>
      </x:c>
      <x:c r="V7" s="124" t="s">
        <x:v>189</x:v>
      </x:c>
      <x:c r="W7" s="124" t="s">
        <x:v>190</x:v>
      </x:c>
      <x:c r="X7" s="124" t="s">
        <x:v>191</x:v>
      </x:c>
      <x:c r="Y7" s="124" t="s">
        <x:v>192</x:v>
      </x:c>
    </x:row>
    <x:row r="8" spans="1:25" s="6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>
        <x:v>6469873</x:v>
      </x:c>
      <x:c r="E8" s="81" t="n">
        <x:v>1001938</x:v>
      </x:c>
      <x:c r="F8" s="116" t="n">
        <x:v>2750855.04142698</x:v>
      </x:c>
      <x:c r="G8" s="81" t="n">
        <x:v>979659</x:v>
      </x:c>
      <x:c r="H8" s="81" t="n">
        <x:v>817030</x:v>
      </x:c>
      <x:c r="I8" s="117">
        <x:f>SUM(D8:H8)</x:f>
      </x:c>
      <x:c r="J8" s="81" t="n">
        <x:v>7559011</x:v>
      </x:c>
      <x:c r="K8" s="81" t="n">
        <x:v>0</x:v>
      </x:c>
      <x:c r="L8" s="81" t="n">
        <x:v>2676064</x:v>
      </x:c>
      <x:c r="M8" s="81" t="n">
        <x:v>0</x:v>
      </x:c>
      <x:c r="N8" s="81" t="n">
        <x:v>471170</x:v>
      </x:c>
      <x:c r="O8" s="81" t="n">
        <x:v>883970</x:v>
      </x:c>
      <x:c r="P8" s="81" t="n">
        <x:v>429139</x:v>
      </x:c>
      <x:c r="Q8" s="117">
        <x:f>SUM(J8:P8)</x:f>
      </x:c>
      <x:c r="R8" s="81" t="n">
        <x:v>11646896</x:v>
      </x:c>
      <x:c r="S8" s="81" t="n">
        <x:v>372458</x:v>
      </x:c>
      <x:c r="T8" s="59">
        <x:f>SUM('Part C'!$R8:$S8)</x:f>
      </x:c>
      <x:c r="U8" s="81" t="n">
        <x:v>18312.7295597484</x:v>
      </x:c>
      <x:c r="V8" s="81" t="n">
        <x:v>585.625786163522</x:v>
      </x:c>
      <x:c r="W8" s="81" t="n">
        <x:v>2807292.64285714</x:v>
      </x:c>
      <x:c r="X8" s="81" t="n">
        <x:v>14826646.6428571</x:v>
      </x:c>
      <x:c r="Y8" s="12" t="n">
        <x:v>23312.3374887691</x:v>
      </x:c>
    </x:row>
    <x:row r="9" spans="1:25" s="6" customFormat="1" x14ac:dyDescent="0.3">
      <x:c r="A9" s="184" t="s">
        <x:v>137</x:v>
      </x:c>
      <x:c r="B9" s="184" t="s">
        <x:v>138</x:v>
      </x:c>
      <x:c r="C9" s="184" t="s">
        <x:v>16</x:v>
      </x:c>
      <x:c r="D9" s="81" t="n">
        <x:v>7305089</x:v>
      </x:c>
      <x:c r="E9" s="81" t="n">
        <x:v>862613</x:v>
      </x:c>
      <x:c r="F9" s="116" t="n">
        <x:v>3007057.35511421</x:v>
      </x:c>
      <x:c r="G9" s="81" t="n">
        <x:v>765551</x:v>
      </x:c>
      <x:c r="H9" s="81" t="n">
        <x:v>832680</x:v>
      </x:c>
      <x:c r="I9" s="117">
        <x:f>SUM(D9:H9)</x:f>
      </x:c>
      <x:c r="J9" s="81" t="n">
        <x:v>6775264</x:v>
      </x:c>
      <x:c r="K9" s="81" t="n">
        <x:v>0</x:v>
      </x:c>
      <x:c r="L9" s="81" t="n">
        <x:v>4476776</x:v>
      </x:c>
      <x:c r="M9" s="81" t="n">
        <x:v>0</x:v>
      </x:c>
      <x:c r="N9" s="81" t="n">
        <x:v>426308</x:v>
      </x:c>
      <x:c r="O9" s="81" t="n">
        <x:v>715925</x:v>
      </x:c>
      <x:c r="P9" s="81" t="n">
        <x:v>378717</x:v>
      </x:c>
      <x:c r="Q9" s="117">
        <x:f>SUM(J9:P9)</x:f>
      </x:c>
      <x:c r="R9" s="81" t="n">
        <x:v>12417451</x:v>
      </x:c>
      <x:c r="S9" s="81" t="n">
        <x:v>355538</x:v>
      </x:c>
      <x:c r="T9" s="59">
        <x:f>SUM('Part C'!$R9:$S9)</x:f>
      </x:c>
      <x:c r="U9" s="81" t="n">
        <x:v>24984.8108651911</x:v>
      </x:c>
      <x:c r="V9" s="81" t="n">
        <x:v>715.368209255533</x:v>
      </x:c>
      <x:c r="W9" s="81" t="n">
        <x:v>2193749.125</x:v>
      </x:c>
      <x:c r="X9" s="81" t="n">
        <x:v>14966738.125</x:v>
      </x:c>
      <x:c r="Y9" s="12" t="n">
        <x:v>30114.1612173038</x:v>
      </x:c>
    </x:row>
    <x:row r="10" spans="1:25" s="6" customFormat="1">
      <x:c r="A10" s="184" t="s">
        <x:v>139</x:v>
      </x:c>
      <x:c r="B10" s="184" t="s">
        <x:v>140</x:v>
      </x:c>
      <x:c r="C10" s="184" t="s">
        <x:v>16</x:v>
      </x:c>
      <x:c r="D10" s="81" t="n">
        <x:v>5271158</x:v>
      </x:c>
      <x:c r="E10" s="81" t="n">
        <x:v>777026</x:v>
      </x:c>
      <x:c r="F10" s="116" t="n">
        <x:v>2226726.21776408</x:v>
      </x:c>
      <x:c r="G10" s="81" t="n">
        <x:v>780954</x:v>
      </x:c>
      <x:c r="H10" s="81" t="n">
        <x:v>680335</x:v>
      </x:c>
      <x:c r="I10" s="117">
        <x:f>SUM(D10:H10)</x:f>
      </x:c>
      <x:c r="J10" s="81" t="n">
        <x:v>6767462</x:v>
      </x:c>
      <x:c r="K10" s="81" t="n">
        <x:v>0</x:v>
      </x:c>
      <x:c r="L10" s="81" t="n">
        <x:v>1534273</x:v>
      </x:c>
      <x:c r="M10" s="81" t="n">
        <x:v>0</x:v>
      </x:c>
      <x:c r="N10" s="81" t="n">
        <x:v>465044</x:v>
      </x:c>
      <x:c r="O10" s="81" t="n">
        <x:v>757065</x:v>
      </x:c>
      <x:c r="P10" s="81" t="n">
        <x:v>212355</x:v>
      </x:c>
      <x:c r="Q10" s="117">
        <x:f>SUM(J10:P10)</x:f>
      </x:c>
      <x:c r="R10" s="81" t="n">
        <x:v>9529832</x:v>
      </x:c>
      <x:c r="S10" s="81" t="n">
        <x:v>206367</x:v>
      </x:c>
      <x:c r="T10" s="59">
        <x:f>SUM('Part C'!$R10:$S10)</x:f>
      </x:c>
      <x:c r="U10" s="81" t="n">
        <x:v>18796.5128205128</x:v>
      </x:c>
      <x:c r="V10" s="81" t="n">
        <x:v>407.03550295858</x:v>
      </x:c>
      <x:c r="W10" s="81" t="n">
        <x:v>2237888.94642857</x:v>
      </x:c>
      <x:c r="X10" s="81" t="n">
        <x:v>11974087.9464286</x:v>
      </x:c>
      <x:c r="Y10" s="12" t="n">
        <x:v>23617.5304663285</x:v>
      </x:c>
    </x:row>
    <x:row r="11" spans="1:25" s="6" customFormat="1">
      <x:c r="A11" s="184" t="s">
        <x:v>141</x:v>
      </x:c>
      <x:c r="B11" s="184" t="s">
        <x:v>142</x:v>
      </x:c>
      <x:c r="C11" s="184" t="s">
        <x:v>16</x:v>
      </x:c>
      <x:c r="D11" s="81" t="n">
        <x:v>4700833</x:v>
      </x:c>
      <x:c r="E11" s="81" t="n">
        <x:v>700614</x:v>
      </x:c>
      <x:c r="F11" s="116" t="n">
        <x:v>1988620.65849239</x:v>
      </x:c>
      <x:c r="G11" s="81" t="n">
        <x:v>562226</x:v>
      </x:c>
      <x:c r="H11" s="81" t="n">
        <x:v>472557</x:v>
      </x:c>
      <x:c r="I11" s="117">
        <x:f>SUM(D11:H11)</x:f>
      </x:c>
      <x:c r="J11" s="81" t="n">
        <x:v>5766533</x:v>
      </x:c>
      <x:c r="K11" s="81" t="n">
        <x:v>0</x:v>
      </x:c>
      <x:c r="L11" s="81" t="n">
        <x:v>1450460</x:v>
      </x:c>
      <x:c r="M11" s="81" t="n">
        <x:v>0</x:v>
      </x:c>
      <x:c r="N11" s="81" t="n">
        <x:v>383985</x:v>
      </x:c>
      <x:c r="O11" s="81" t="n">
        <x:v>551878</x:v>
      </x:c>
      <x:c r="P11" s="81" t="n">
        <x:v>271994</x:v>
      </x:c>
      <x:c r="Q11" s="117">
        <x:f>SUM(J11:P11)</x:f>
      </x:c>
      <x:c r="R11" s="81" t="n">
        <x:v>8293839</x:v>
      </x:c>
      <x:c r="S11" s="81" t="n">
        <x:v>131011</x:v>
      </x:c>
      <x:c r="T11" s="59">
        <x:f>SUM('Part C'!$R11:$S11)</x:f>
      </x:c>
      <x:c r="U11" s="81" t="n">
        <x:v>22722.8465753425</x:v>
      </x:c>
      <x:c r="V11" s="81" t="n">
        <x:v>358.934246575342</x:v>
      </x:c>
      <x:c r="W11" s="81" t="n">
        <x:v>1611103.48214286</x:v>
      </x:c>
      <x:c r="X11" s="81" t="n">
        <x:v>10035953.4821429</x:v>
      </x:c>
      <x:c r="Y11" s="12" t="n">
        <x:v>27495.762964775</x:v>
      </x:c>
    </x:row>
    <x:row r="12" spans="1:25" s="6" customFormat="1">
      <x:c r="A12" s="184" t="s">
        <x:v>143</x:v>
      </x:c>
      <x:c r="B12" s="184" t="s">
        <x:v>144</x:v>
      </x:c>
      <x:c r="C12" s="184" t="s">
        <x:v>16</x:v>
      </x:c>
      <x:c r="D12" s="81" t="n">
        <x:v>4896948</x:v>
      </x:c>
      <x:c r="E12" s="81" t="n">
        <x:v>848152</x:v>
      </x:c>
      <x:c r="F12" s="116" t="n">
        <x:v>2115141.46951819</x:v>
      </x:c>
      <x:c r="G12" s="81" t="n">
        <x:v>804060</x:v>
      </x:c>
      <x:c r="H12" s="81" t="n">
        <x:v>740506</x:v>
      </x:c>
      <x:c r="I12" s="117">
        <x:f>SUM(D12:H12)</x:f>
      </x:c>
      <x:c r="J12" s="81" t="n">
        <x:v>6245733</x:v>
      </x:c>
      <x:c r="K12" s="81" t="n">
        <x:v>0</x:v>
      </x:c>
      <x:c r="L12" s="81" t="n">
        <x:v>1681610</x:v>
      </x:c>
      <x:c r="M12" s="81" t="n">
        <x:v>0</x:v>
      </x:c>
      <x:c r="N12" s="81" t="n">
        <x:v>385183</x:v>
      </x:c>
      <x:c r="O12" s="81" t="n">
        <x:v>758463</x:v>
      </x:c>
      <x:c r="P12" s="81" t="n">
        <x:v>333820</x:v>
      </x:c>
      <x:c r="Q12" s="117">
        <x:f>SUM(J12:P12)</x:f>
      </x:c>
      <x:c r="R12" s="81" t="n">
        <x:v>9249521</x:v>
      </x:c>
      <x:c r="S12" s="81" t="n">
        <x:v>155287</x:v>
      </x:c>
      <x:c r="T12" s="59">
        <x:f>SUM('Part C'!$R12:$S12)</x:f>
      </x:c>
      <x:c r="U12" s="81" t="n">
        <x:v>17719.3888888889</x:v>
      </x:c>
      <x:c r="V12" s="81" t="n">
        <x:v>297.484674329502</x:v>
      </x:c>
      <x:c r="W12" s="81" t="n">
        <x:v>2304098.67857143</x:v>
      </x:c>
      <x:c r="X12" s="81" t="n">
        <x:v>11708906.6785714</x:v>
      </x:c>
      <x:c r="Y12" s="12" t="n">
        <x:v>22430.8557060755</x:v>
      </x:c>
    </x:row>
    <x:row r="13" spans="1:25" s="6" customFormat="1">
      <x:c r="A13" s="184" t="s">
        <x:v>145</x:v>
      </x:c>
      <x:c r="B13" s="184" t="s">
        <x:v>146</x:v>
      </x:c>
      <x:c r="C13" s="184" t="s">
        <x:v>16</x:v>
      </x:c>
      <x:c r="D13" s="81" t="n">
        <x:v>20693612</x:v>
      </x:c>
      <x:c r="E13" s="81" t="n">
        <x:v>4258186</x:v>
      </x:c>
      <x:c r="F13" s="116" t="n">
        <x:v>9186364.49998103</x:v>
      </x:c>
      <x:c r="G13" s="81" t="n">
        <x:v>2817336</x:v>
      </x:c>
      <x:c r="H13" s="81" t="n">
        <x:v>2064573</x:v>
      </x:c>
      <x:c r="I13" s="117">
        <x:f>SUM(D13:H13)</x:f>
      </x:c>
      <x:c r="J13" s="81" t="n">
        <x:v>24191305</x:v>
      </x:c>
      <x:c r="K13" s="81" t="n">
        <x:v>0</x:v>
      </x:c>
      <x:c r="L13" s="81" t="n">
        <x:v>7818665</x:v>
      </x:c>
      <x:c r="M13" s="81" t="n">
        <x:v>0</x:v>
      </x:c>
      <x:c r="N13" s="81" t="n">
        <x:v>1458888</x:v>
      </x:c>
      <x:c r="O13" s="81" t="n">
        <x:v>1939374</x:v>
      </x:c>
      <x:c r="P13" s="81" t="n">
        <x:v>3611841</x:v>
      </x:c>
      <x:c r="Q13" s="117">
        <x:f>SUM(J13:P13)</x:f>
      </x:c>
      <x:c r="R13" s="81" t="n">
        <x:v>38261706</x:v>
      </x:c>
      <x:c r="S13" s="81" t="n">
        <x:v>758366</x:v>
      </x:c>
      <x:c r="T13" s="59">
        <x:f>SUM('Part C'!$R13:$S13)</x:f>
      </x:c>
      <x:c r="U13" s="81" t="n">
        <x:v>25288.6358228685</x:v>
      </x:c>
      <x:c r="V13" s="81" t="n">
        <x:v>501.233311302049</x:v>
      </x:c>
      <x:c r="W13" s="81" t="n">
        <x:v>6678354.98214286</x:v>
      </x:c>
      <x:c r="X13" s="81" t="n">
        <x:v>45698426.9821429</x:v>
      </x:c>
      <x:c r="Y13" s="12" t="n">
        <x:v>30203.8512770277</x:v>
      </x:c>
    </x:row>
    <x:row r="14" spans="1:25" s="6" customFormat="1">
      <x:c r="A14" s="184" t="s">
        <x:v>150</x:v>
      </x:c>
      <x:c r="B14" s="184" t="s">
        <x:v>151</x:v>
      </x:c>
      <x:c r="C14" s="184" t="s">
        <x:v>16</x:v>
      </x:c>
      <x:c r="D14" s="81" t="n">
        <x:v>21715777</x:v>
      </x:c>
      <x:c r="E14" s="81" t="n">
        <x:v>5899804</x:v>
      </x:c>
      <x:c r="F14" s="116" t="n">
        <x:v>10167074.6510833</x:v>
      </x:c>
      <x:c r="G14" s="81" t="n">
        <x:v>2854577</x:v>
      </x:c>
      <x:c r="H14" s="81" t="n">
        <x:v>2444444</x:v>
      </x:c>
      <x:c r="I14" s="117">
        <x:f>SUM(D14:H14)</x:f>
      </x:c>
      <x:c r="J14" s="81" t="n">
        <x:v>25844066</x:v>
      </x:c>
      <x:c r="K14" s="81" t="n">
        <x:v>0</x:v>
      </x:c>
      <x:c r="L14" s="81" t="n">
        <x:v>8107247</x:v>
      </x:c>
      <x:c r="M14" s="81" t="n">
        <x:v>0</x:v>
      </x:c>
      <x:c r="N14" s="81" t="n">
        <x:v>3141659</x:v>
      </x:c>
      <x:c r="O14" s="81" t="n">
        <x:v>1881525</x:v>
      </x:c>
      <x:c r="P14" s="81" t="n">
        <x:v>4107179</x:v>
      </x:c>
      <x:c r="Q14" s="117">
        <x:f>SUM(J14:P14)</x:f>
      </x:c>
      <x:c r="R14" s="81" t="n">
        <x:v>42154103</x:v>
      </x:c>
      <x:c r="S14" s="81" t="n">
        <x:v>927574</x:v>
      </x:c>
      <x:c r="T14" s="59">
        <x:f>SUM('Part C'!$R14:$S14)</x:f>
      </x:c>
      <x:c r="U14" s="81" t="n">
        <x:v>27497.7840834964</x:v>
      </x:c>
      <x:c r="V14" s="81" t="n">
        <x:v>605.071102413568</x:v>
      </x:c>
      <x:c r="W14" s="81" t="n">
        <x:v>6766634.625</x:v>
      </x:c>
      <x:c r="X14" s="81" t="n">
        <x:v>49848311.625</x:v>
      </x:c>
      <x:c r="Y14" s="12" t="n">
        <x:v>32516.8373287671</x:v>
      </x:c>
    </x:row>
    <x:row r="15" spans="1:25" s="6" customFormat="1">
      <x:c r="A15" s="184" t="s">
        <x:v>155</x:v>
      </x:c>
      <x:c r="B15" s="184" t="s">
        <x:v>156</x:v>
      </x:c>
      <x:c r="C15" s="184" t="s">
        <x:v>16</x:v>
      </x:c>
      <x:c r="D15" s="81" t="n">
        <x:v>6017545</x:v>
      </x:c>
      <x:c r="E15" s="81" t="n">
        <x:v>877344</x:v>
      </x:c>
      <x:c r="F15" s="116" t="n">
        <x:v>2538452.88186886</x:v>
      </x:c>
      <x:c r="G15" s="81" t="n">
        <x:v>716260</x:v>
      </x:c>
      <x:c r="H15" s="81" t="n">
        <x:v>724891</x:v>
      </x:c>
      <x:c r="I15" s="117">
        <x:f>SUM(D15:H15)</x:f>
      </x:c>
      <x:c r="J15" s="81" t="n">
        <x:v>6079111</x:v>
      </x:c>
      <x:c r="K15" s="81" t="n">
        <x:v>0</x:v>
      </x:c>
      <x:c r="L15" s="81" t="n">
        <x:v>3510893</x:v>
      </x:c>
      <x:c r="M15" s="81" t="n">
        <x:v>0</x:v>
      </x:c>
      <x:c r="N15" s="81" t="n">
        <x:v>365190</x:v>
      </x:c>
      <x:c r="O15" s="81" t="n">
        <x:v>644394</x:v>
      </x:c>
      <x:c r="P15" s="81" t="n">
        <x:v>274905</x:v>
      </x:c>
      <x:c r="Q15" s="117">
        <x:f>SUM(J15:P15)</x:f>
      </x:c>
      <x:c r="R15" s="81" t="n">
        <x:v>10562333</x:v>
      </x:c>
      <x:c r="S15" s="81" t="n">
        <x:v>312160</x:v>
      </x:c>
      <x:c r="T15" s="59">
        <x:f>SUM('Part C'!$R15:$S15)</x:f>
      </x:c>
      <x:c r="U15" s="81" t="n">
        <x:v>22714.6946236559</x:v>
      </x:c>
      <x:c r="V15" s="81" t="n">
        <x:v>671.311827956989</x:v>
      </x:c>
      <x:c r="W15" s="81" t="n">
        <x:v>2052501.69642857</x:v>
      </x:c>
      <x:c r="X15" s="81" t="n">
        <x:v>12926994.6964286</x:v>
      </x:c>
      <x:c r="Y15" s="12" t="n">
        <x:v>27799.98859447</x:v>
      </x:c>
    </x:row>
    <x:row r="16" spans="1:25" s="6" customFormat="1">
      <x:c r="A16" s="184" t="s">
        <x:v>157</x:v>
      </x:c>
      <x:c r="B16" s="184" t="s">
        <x:v>158</x:v>
      </x:c>
      <x:c r="C16" s="184" t="s">
        <x:v>16</x:v>
      </x:c>
      <x:c r="D16" s="81" t="n">
        <x:v>7370389</x:v>
      </x:c>
      <x:c r="E16" s="81" t="n">
        <x:v>1775166</x:v>
      </x:c>
      <x:c r="F16" s="116" t="n">
        <x:v>3367068.04794684</x:v>
      </x:c>
      <x:c r="G16" s="81" t="n">
        <x:v>957112</x:v>
      </x:c>
      <x:c r="H16" s="81" t="n">
        <x:v>830732</x:v>
      </x:c>
      <x:c r="I16" s="117">
        <x:f>SUM(D16:H16)</x:f>
      </x:c>
      <x:c r="J16" s="81" t="n">
        <x:v>8273198</x:v>
      </x:c>
      <x:c r="K16" s="81" t="n">
        <x:v>0</x:v>
      </x:c>
      <x:c r="L16" s="81" t="n">
        <x:v>3185648</x:v>
      </x:c>
      <x:c r="M16" s="81" t="n">
        <x:v>0</x:v>
      </x:c>
      <x:c r="N16" s="81" t="n">
        <x:v>489476</x:v>
      </x:c>
      <x:c r="O16" s="81" t="n">
        <x:v>799993</x:v>
      </x:c>
      <x:c r="P16" s="81" t="n">
        <x:v>1552152</x:v>
      </x:c>
      <x:c r="Q16" s="117">
        <x:f>SUM(J16:P16)</x:f>
      </x:c>
      <x:c r="R16" s="81" t="n">
        <x:v>13783711</x:v>
      </x:c>
      <x:c r="S16" s="81" t="n">
        <x:v>516756</x:v>
      </x:c>
      <x:c r="T16" s="59">
        <x:f>SUM('Part C'!$R16:$S16)</x:f>
      </x:c>
      <x:c r="U16" s="81" t="n">
        <x:v>26816.5583657588</x:v>
      </x:c>
      <x:c r="V16" s="81" t="n">
        <x:v>1005.36186770428</x:v>
      </x:c>
      <x:c r="W16" s="81" t="n">
        <x:v>2268786.82142857</x:v>
      </x:c>
      <x:c r="X16" s="81" t="n">
        <x:v>16569253.8214286</x:v>
      </x:c>
      <x:c r="Y16" s="12" t="n">
        <x:v>32235.9023763202</x:v>
      </x:c>
    </x:row>
    <x:row r="17" spans="1:25" s="3" customFormat="1" ht="15" customHeight="1">
      <x:c r="A17" s="4" t="s">
        <x:v>160</x:v>
      </x:c>
      <x:c r="B17" s="4" t="s"/>
      <x:c r="D17" s="14">
        <x:f>SUM(D8:D16)</x:f>
      </x:c>
      <x:c r="E17" s="14">
        <x:f>SUM(E8:E16)</x:f>
      </x:c>
      <x:c r="F17" s="14">
        <x:f>SUM(F8:F16)</x:f>
      </x:c>
      <x:c r="G17" s="14">
        <x:f>SUM(G8:G16)</x:f>
      </x:c>
      <x:c r="H17" s="14">
        <x:f>SUM(H8:H16)</x:f>
      </x:c>
      <x:c r="I17" s="14">
        <x:f>SUM(I8:I16)</x:f>
      </x:c>
      <x:c r="J17" s="14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14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W17" s="14">
        <x:f>SUM(W8:W16)</x:f>
      </x:c>
      <x:c r="X17" s="14">
        <x:f>SUM(X8:X16)</x:f>
      </x:c>
      <x:c r="Y17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21" sqref="I21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193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162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194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195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196</x:v>
      </x:c>
      <x:c r="G6" s="144" t="s"/>
      <x:c r="H6" s="144" t="s"/>
      <x:c r="I6" s="144" t="s"/>
      <x:c r="J6" s="135" t="s"/>
      <x:c r="K6" s="134" t="s">
        <x:v>197</x:v>
      </x:c>
      <x:c r="L6" s="144" t="s"/>
      <x:c r="M6" s="144" t="s"/>
      <x:c r="N6" s="135" t="s"/>
      <x:c r="O6" s="65" t="s"/>
      <x:c r="P6" s="134" t="s">
        <x:v>198</x:v>
      </x:c>
      <x:c r="Q6" s="144" t="s"/>
      <x:c r="R6" s="144" t="s"/>
      <x:c r="S6" s="144" t="s"/>
      <x:c r="T6" s="144" t="s"/>
      <x:c r="U6" s="144" t="s"/>
      <x:c r="V6" s="135" t="s"/>
      <x:c r="W6" s="67" t="s">
        <x:v>199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200</x:v>
      </x:c>
      <x:c r="E7" s="75" t="s">
        <x:v>201</x:v>
      </x:c>
      <x:c r="F7" s="75" t="s">
        <x:v>202</x:v>
      </x:c>
      <x:c r="G7" s="100" t="s">
        <x:v>203</x:v>
      </x:c>
      <x:c r="H7" s="100" t="s">
        <x:v>204</x:v>
      </x:c>
      <x:c r="I7" s="100" t="s">
        <x:v>205</x:v>
      </x:c>
      <x:c r="J7" s="113" t="s">
        <x:v>206</x:v>
      </x:c>
      <x:c r="K7" s="75" t="s">
        <x:v>207</x:v>
      </x:c>
      <x:c r="L7" s="100" t="s">
        <x:v>208</x:v>
      </x:c>
      <x:c r="M7" s="100" t="s">
        <x:v>209</x:v>
      </x:c>
      <x:c r="N7" s="75" t="s">
        <x:v>210</x:v>
      </x:c>
      <x:c r="O7" s="113" t="s">
        <x:v>211</x:v>
      </x:c>
      <x:c r="P7" s="75" t="s">
        <x:v>212</x:v>
      </x:c>
      <x:c r="Q7" s="100" t="s">
        <x:v>213</x:v>
      </x:c>
      <x:c r="R7" s="100" t="s">
        <x:v>214</x:v>
      </x:c>
      <x:c r="S7" s="100" t="s">
        <x:v>215</x:v>
      </x:c>
      <x:c r="T7" s="100" t="s">
        <x:v>216</x:v>
      </x:c>
      <x:c r="U7" s="100" t="s">
        <x:v>175</x:v>
      </x:c>
      <x:c r="V7" s="75" t="s">
        <x:v>217</x:v>
      </x:c>
      <x:c r="W7" s="75" t="s">
        <x:v>218</x:v>
      </x:c>
      <x:c r="X7" s="75" t="s">
        <x:v>219</x:v>
      </x:c>
      <x:c r="Y7" s="61" t="s">
        <x:v>186</x:v>
      </x:c>
    </x:row>
    <x:row r="8" spans="1:25" s="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185" t="s">
        <x:v>136</x:v>
      </x:c>
      <x:c r="E8" s="170" t="s">
        <x:v>136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137</x:v>
      </x:c>
      <x:c r="B9" s="184" t="s">
        <x:v>138</x:v>
      </x:c>
      <x:c r="C9" s="184" t="s">
        <x:v>16</x:v>
      </x:c>
      <x:c r="D9" s="185" t="s">
        <x:v>136</x:v>
      </x:c>
      <x:c r="E9" s="170" t="s">
        <x:v>136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139</x:v>
      </x:c>
      <x:c r="B10" s="184" t="s">
        <x:v>140</x:v>
      </x:c>
      <x:c r="C10" s="184" t="s">
        <x:v>16</x:v>
      </x:c>
      <x:c r="D10" s="185" t="s">
        <x:v>136</x:v>
      </x:c>
      <x:c r="E10" s="170" t="s">
        <x:v>136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141</x:v>
      </x:c>
      <x:c r="B11" s="184" t="s">
        <x:v>142</x:v>
      </x:c>
      <x:c r="C11" s="184" t="s">
        <x:v>16</x:v>
      </x:c>
      <x:c r="D11" s="185" t="s">
        <x:v>136</x:v>
      </x:c>
      <x:c r="E11" s="170" t="s">
        <x:v>136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x14ac:dyDescent="0.3">
      <x:c r="A12" s="184" t="s">
        <x:v>143</x:v>
      </x:c>
      <x:c r="B12" s="184" t="s">
        <x:v>144</x:v>
      </x:c>
      <x:c r="C12" s="184" t="s">
        <x:v>16</x:v>
      </x:c>
      <x:c r="D12" s="185" t="s">
        <x:v>136</x:v>
      </x:c>
      <x:c r="E12" s="170" t="s">
        <x:v>136</x:v>
      </x:c>
      <x:c r="F12" s="119" t="n"/>
      <x:c r="G12" s="119" t="n"/>
      <x:c r="H12" s="119" t="n"/>
      <x:c r="I12" s="119" t="n"/>
      <x:c r="J12" s="120">
        <x:f>SUM(F12:I12)</x:f>
      </x:c>
      <x:c r="K12" s="81" t="n"/>
      <x:c r="L12" s="81" t="n"/>
      <x:c r="M12" s="81" t="n"/>
      <x:c r="N12" s="117">
        <x:f>SUM(K12:M12)</x:f>
      </x:c>
      <x:c r="O12" s="121" t="n"/>
      <x:c r="P12" s="81" t="n"/>
      <x:c r="Q12" s="81" t="n"/>
      <x:c r="R12" s="81" t="n"/>
      <x:c r="S12" s="81" t="n"/>
      <x:c r="T12" s="81" t="n"/>
      <x:c r="U12" s="81" t="n"/>
      <x:c r="V12" s="117">
        <x:f>SUM(P12:U12)</x:f>
      </x:c>
      <x:c r="W12" s="81" t="n"/>
      <x:c r="X12" s="81" t="n"/>
      <x:c r="Y12" s="12" t="n"/>
    </x:row>
    <x:row r="13" spans="1:25" s="3" customFormat="1" x14ac:dyDescent="0.3">
      <x:c r="A13" s="184" t="s">
        <x:v>145</x:v>
      </x:c>
      <x:c r="B13" s="184" t="s">
        <x:v>146</x:v>
      </x:c>
      <x:c r="C13" s="184" t="s">
        <x:v>16</x:v>
      </x:c>
      <x:c r="D13" s="185" t="s">
        <x:v>136</x:v>
      </x:c>
      <x:c r="E13" s="170" t="s">
        <x:v>136</x:v>
      </x:c>
      <x:c r="F13" s="119" t="n"/>
      <x:c r="G13" s="119" t="n"/>
      <x:c r="H13" s="119" t="n"/>
      <x:c r="I13" s="119" t="n"/>
      <x:c r="J13" s="120">
        <x:f>SUM(F13:I13)</x:f>
      </x:c>
      <x:c r="K13" s="81" t="n"/>
      <x:c r="L13" s="81" t="n"/>
      <x:c r="M13" s="81" t="n"/>
      <x:c r="N13" s="117">
        <x:f>SUM(K13:M13)</x:f>
      </x:c>
      <x:c r="O13" s="121" t="n"/>
      <x:c r="P13" s="81" t="n"/>
      <x:c r="Q13" s="81" t="n"/>
      <x:c r="R13" s="81" t="n"/>
      <x:c r="S13" s="81" t="n"/>
      <x:c r="T13" s="81" t="n"/>
      <x:c r="U13" s="81" t="n"/>
      <x:c r="V13" s="117">
        <x:f>SUM(P13:U13)</x:f>
      </x:c>
      <x:c r="W13" s="81" t="n"/>
      <x:c r="X13" s="81" t="n"/>
      <x:c r="Y13" s="12" t="n"/>
    </x:row>
    <x:row r="14" spans="1:25" s="3" customFormat="1" x14ac:dyDescent="0.3">
      <x:c r="A14" s="184" t="s">
        <x:v>150</x:v>
      </x:c>
      <x:c r="B14" s="184" t="s">
        <x:v>151</x:v>
      </x:c>
      <x:c r="C14" s="184" t="s">
        <x:v>16</x:v>
      </x:c>
      <x:c r="D14" s="185" t="s">
        <x:v>136</x:v>
      </x:c>
      <x:c r="E14" s="170" t="s">
        <x:v>136</x:v>
      </x:c>
      <x:c r="F14" s="119" t="n"/>
      <x:c r="G14" s="119" t="n"/>
      <x:c r="H14" s="119" t="n"/>
      <x:c r="I14" s="119" t="n"/>
      <x:c r="J14" s="120">
        <x:f>SUM(F14:I14)</x:f>
      </x:c>
      <x:c r="K14" s="81" t="n"/>
      <x:c r="L14" s="81" t="n"/>
      <x:c r="M14" s="81" t="n"/>
      <x:c r="N14" s="117">
        <x:f>SUM(K14:M14)</x:f>
      </x:c>
      <x:c r="O14" s="121" t="n"/>
      <x:c r="P14" s="81" t="n"/>
      <x:c r="Q14" s="81" t="n"/>
      <x:c r="R14" s="81" t="n"/>
      <x:c r="S14" s="81" t="n"/>
      <x:c r="T14" s="81" t="n"/>
      <x:c r="U14" s="81" t="n"/>
      <x:c r="V14" s="117">
        <x:f>SUM(P14:U14)</x:f>
      </x:c>
      <x:c r="W14" s="81" t="n"/>
      <x:c r="X14" s="81" t="n"/>
      <x:c r="Y14" s="12" t="n"/>
    </x:row>
    <x:row r="15" spans="1:25" s="3" customFormat="1" x14ac:dyDescent="0.3">
      <x:c r="A15" s="184" t="s">
        <x:v>155</x:v>
      </x:c>
      <x:c r="B15" s="184" t="s">
        <x:v>156</x:v>
      </x:c>
      <x:c r="C15" s="184" t="s">
        <x:v>16</x:v>
      </x:c>
      <x:c r="D15" s="185" t="s">
        <x:v>136</x:v>
      </x:c>
      <x:c r="E15" s="170" t="s">
        <x:v>136</x:v>
      </x:c>
      <x:c r="F15" s="119" t="n"/>
      <x:c r="G15" s="119" t="n"/>
      <x:c r="H15" s="119" t="n"/>
      <x:c r="I15" s="119" t="n"/>
      <x:c r="J15" s="120">
        <x:f>SUM(F15:I15)</x:f>
      </x:c>
      <x:c r="K15" s="81" t="n"/>
      <x:c r="L15" s="81" t="n"/>
      <x:c r="M15" s="81" t="n"/>
      <x:c r="N15" s="117">
        <x:f>SUM(K15:M15)</x:f>
      </x:c>
      <x:c r="O15" s="121" t="n"/>
      <x:c r="P15" s="81" t="n"/>
      <x:c r="Q15" s="81" t="n"/>
      <x:c r="R15" s="81" t="n"/>
      <x:c r="S15" s="81" t="n"/>
      <x:c r="T15" s="81" t="n"/>
      <x:c r="U15" s="81" t="n"/>
      <x:c r="V15" s="117">
        <x:f>SUM(P15:U15)</x:f>
      </x:c>
      <x:c r="W15" s="81" t="n"/>
      <x:c r="X15" s="81" t="n"/>
      <x:c r="Y15" s="12" t="n"/>
    </x:row>
    <x:row r="16" spans="1:25" s="3" customFormat="1" x14ac:dyDescent="0.3">
      <x:c r="A16" s="184" t="s">
        <x:v>157</x:v>
      </x:c>
      <x:c r="B16" s="184" t="s">
        <x:v>158</x:v>
      </x:c>
      <x:c r="C16" s="184" t="s">
        <x:v>16</x:v>
      </x:c>
      <x:c r="D16" s="185" t="s">
        <x:v>136</x:v>
      </x:c>
      <x:c r="E16" s="170" t="s">
        <x:v>136</x:v>
      </x:c>
      <x:c r="F16" s="119" t="n"/>
      <x:c r="G16" s="119" t="n"/>
      <x:c r="H16" s="119" t="n"/>
      <x:c r="I16" s="119" t="n"/>
      <x:c r="J16" s="120">
        <x:f>SUM(F16:I16)</x:f>
      </x:c>
      <x:c r="K16" s="81" t="n"/>
      <x:c r="L16" s="81" t="n"/>
      <x:c r="M16" s="81" t="n"/>
      <x:c r="N16" s="117">
        <x:f>SUM(K16:M16)</x:f>
      </x:c>
      <x:c r="O16" s="121" t="n"/>
      <x:c r="P16" s="81" t="n"/>
      <x:c r="Q16" s="81" t="n"/>
      <x:c r="R16" s="81" t="n"/>
      <x:c r="S16" s="81" t="n"/>
      <x:c r="T16" s="81" t="n"/>
      <x:c r="U16" s="81" t="n"/>
      <x:c r="V16" s="117">
        <x:f>SUM(P16:U16)</x:f>
      </x:c>
      <x:c r="W16" s="81" t="n"/>
      <x:c r="X16" s="81" t="n"/>
      <x:c r="Y16" s="12" t="n"/>
    </x:row>
    <x:row r="17" spans="1:25" s="3" customFormat="1" ht="15" customHeight="1">
      <x:c r="A17" s="4" t="s">
        <x:v>220</x:v>
      </x:c>
      <x:c r="B17" s="4" t="s"/>
      <x:c r="C17" s="4" t="s"/>
      <x:c r="D17" s="4" t="s"/>
      <x:c r="E17" s="4" t="s"/>
      <x:c r="F17" s="13">
        <x:f>SUM(F8:F16)</x:f>
      </x:c>
      <x:c r="G17" s="13">
        <x:f>SUM(G8:G16)</x:f>
      </x:c>
      <x:c r="H17" s="13">
        <x:f>SUM(H8:H16)</x:f>
      </x:c>
      <x:c r="I17" s="13">
        <x:f>SUM(I8:I16)</x:f>
      </x:c>
      <x:c r="J17" s="13">
        <x:f>SUM(J8:J16)</x:f>
      </x:c>
      <x:c r="K17" s="14">
        <x:f>SUM(K8:K16)</x:f>
      </x:c>
      <x:c r="L17" s="14">
        <x:f>SUM(L8:L16)</x:f>
      </x:c>
      <x:c r="M17" s="14">
        <x:f>SUM(M8:M16)</x:f>
      </x:c>
      <x:c r="N17" s="14">
        <x:f>SUM(N8:N16)</x:f>
      </x:c>
      <x:c r="O17" s="79">
        <x:f>SUM(O8:O16)</x:f>
      </x:c>
      <x:c r="P17" s="14">
        <x:f>SUM(P8:P16)</x:f>
      </x:c>
      <x:c r="Q17" s="14">
        <x:f>SUM(Q8:Q16)</x:f>
      </x:c>
      <x:c r="R17" s="14">
        <x:f>SUM(R8:R16)</x:f>
      </x:c>
      <x:c r="S17" s="14">
        <x:f>SUM(S8:S16)</x:f>
      </x:c>
      <x:c r="T17" s="14">
        <x:f>SUM(T8:T16)</x:f>
      </x:c>
      <x:c r="U17" s="14">
        <x:f>SUM(U8:U16)</x:f>
      </x:c>
      <x:c r="V17" s="14">
        <x:f>SUM(V8:V16)</x:f>
      </x:c>
      <x:c r="W17" s="14">
        <x:f>SUM(W8:W16)</x:f>
      </x:c>
      <x:c r="X17" s="14">
        <x:f>SUM(X8:X16)</x:f>
      </x:c>
      <x:c r="Y17" s="14">
        <x:f>SUM(Y8:Y16)</x:f>
      </x:c>
    </x:row>
    <x:row r="18" spans="1:25" s="3" customFormat="1" ht="15" customHeight="1">
      <x:c r="A18" s="4" t="s"/>
      <x:c r="B18" s="4" t="s"/>
      <x:c r="C18" s="4" t="s"/>
      <x:c r="D18" s="4" t="s"/>
      <x:c r="E18" s="4" t="s"/>
      <x:c r="F18" s="13" t="s"/>
      <x:c r="G18" s="13" t="s"/>
      <x:c r="H18" s="13" t="s"/>
      <x:c r="I18" s="13" t="s"/>
      <x:c r="J18" s="13" t="s"/>
      <x:c r="K18" s="14" t="s"/>
      <x:c r="L18" s="14" t="s"/>
      <x:c r="M18" s="14" t="s"/>
      <x:c r="N18" s="14" t="s"/>
      <x:c r="O18" s="9" t="s"/>
      <x:c r="P18" s="14" t="s"/>
      <x:c r="Q18" s="14" t="s"/>
      <x:c r="R18" s="14" t="s"/>
      <x:c r="S18" s="14" t="s"/>
      <x:c r="T18" s="14" t="s"/>
      <x:c r="U18" s="14" t="s"/>
      <x:c r="V18" s="14" t="s"/>
      <x:c r="W18" s="14" t="s"/>
      <x:c r="X18" s="14" t="s"/>
      <x:c r="Y18" s="14" t="s"/>
    </x:row>
    <x:row r="19" spans="1:25" s="3" customFormat="1" ht="15" customHeight="1">
      <x:c r="D19" s="15" t="s"/>
      <x:c r="F19" s="4" t="s"/>
      <x:c r="I19" s="13" t="s"/>
    </x:row>
    <x:row r="20" spans="1:25" s="3" customFormat="1" ht="15" customHeight="1">
      <x:c r="D20" s="15" t="s"/>
      <x:c r="E20" s="15" t="s"/>
      <x:c r="F20" s="134" t="s">
        <x:v>221</x:v>
      </x:c>
      <x:c r="G20" s="144" t="s"/>
      <x:c r="H20" s="144" t="s"/>
      <x:c r="I20" s="144" t="s"/>
      <x:c r="J20" s="135" t="s"/>
      <x:c r="K20" s="134" t="s">
        <x:v>222</x:v>
      </x:c>
      <x:c r="L20" s="144" t="s"/>
      <x:c r="M20" s="144" t="s"/>
      <x:c r="N20" s="135" t="s"/>
    </x:row>
    <x:row r="21" spans="1:25" s="3" customFormat="1" ht="60" customHeight="1">
      <x:c r="A21" s="0" t="s"/>
      <x:c r="B21" s="0" t="s"/>
      <x:c r="C21" s="0" t="s"/>
      <x:c r="D21" s="15" t="s"/>
      <x:c r="E21" s="15" t="s">
        <x:v>223</x:v>
      </x:c>
      <x:c r="F21" s="97" t="s">
        <x:v>202</x:v>
      </x:c>
      <x:c r="G21" s="5" t="s">
        <x:v>203</x:v>
      </x:c>
      <x:c r="H21" s="5" t="s">
        <x:v>204</x:v>
      </x:c>
      <x:c r="I21" s="98" t="s">
        <x:v>205</x:v>
      </x:c>
      <x:c r="J21" s="11" t="s">
        <x:v>206</x:v>
      </x:c>
      <x:c r="K21" s="97" t="s">
        <x:v>207</x:v>
      </x:c>
      <x:c r="L21" s="5" t="s">
        <x:v>219</x:v>
      </x:c>
      <x:c r="M21" s="98" t="s">
        <x:v>224</x:v>
      </x:c>
      <x:c r="N21" s="61" t="s">
        <x:v>210</x:v>
      </x:c>
      <x:c r="O21" s="0" t="s"/>
      <x:c r="P21" s="0" t="s"/>
      <x:c r="Q21" s="0" t="s"/>
      <x:c r="R21" s="0" t="s"/>
      <x:c r="S21" s="0" t="s"/>
      <x:c r="T21" s="0" t="s"/>
      <x:c r="U21" s="0" t="s"/>
      <x:c r="V21" s="0" t="s"/>
      <x:c r="W21" s="0" t="s"/>
      <x:c r="X21" s="0" t="s"/>
      <x:c r="Y21" s="0" t="s"/>
    </x:row>
    <x:row r="22" spans="1:25" s="3" customFormat="1" ht="15" customHeight="1">
      <x:c r="A22" s="3" t="s">
        <x:v>225</x:v>
      </x:c>
      <x:c r="E22" s="16" t="n">
        <x:v>0</x:v>
      </x:c>
      <x:c r="F22" s="7" t="n">
        <x:v>0</x:v>
      </x:c>
      <x:c r="G22" s="7" t="n">
        <x:v>0</x:v>
      </x:c>
      <x:c r="H22" s="7" t="n">
        <x:v>0</x:v>
      </x:c>
      <x:c r="I22" s="7" t="n">
        <x:v>0</x:v>
      </x:c>
      <x:c r="J22" s="17">
        <x:f>SUM(F22:I22)</x:f>
      </x:c>
      <x:c r="K22" s="81" t="n">
        <x:v>0</x:v>
      </x:c>
      <x:c r="L22" s="81" t="n">
        <x:v>0</x:v>
      </x:c>
      <x:c r="M22" s="81" t="n">
        <x:v>0</x:v>
      </x:c>
      <x:c r="N22" s="59">
        <x:f>SUM(K22:M22)</x:f>
      </x:c>
    </x:row>
    <x:row r="23" spans="1:25" s="3" customFormat="1" ht="15" customHeight="1">
      <x:c r="F23" s="77" t="s"/>
      <x:c r="G23" s="77" t="s"/>
      <x:c r="H23" s="77" t="s"/>
      <x:c r="I23" s="77" t="s"/>
      <x:c r="J23" s="77" t="s"/>
      <x:c r="K23" s="78" t="s"/>
      <x:c r="L23" s="78" t="s"/>
      <x:c r="M23" s="78" t="s"/>
      <x:c r="N23" s="78" t="s"/>
    </x:row>
    <x:row r="24" spans="1:25" s="3" customFormat="1" ht="15" customHeight="1">
      <x:c r="A24" s="4" t="s">
        <x:v>226</x:v>
      </x:c>
      <x:c r="B24" s="4" t="s"/>
      <x:c r="C24" s="4" t="s"/>
      <x:c r="D24" s="4" t="s"/>
      <x:c r="E24" s="4" t="s"/>
      <x:c r="F24" s="13">
        <x:f>F17+F22</x:f>
      </x:c>
      <x:c r="G24" s="13">
        <x:f>G17+G22</x:f>
      </x:c>
      <x:c r="H24" s="13">
        <x:f>H17+H22</x:f>
      </x:c>
      <x:c r="I24" s="13">
        <x:f>I17+I22</x:f>
      </x:c>
      <x:c r="J24" s="13">
        <x:f>J17+J22</x:f>
      </x:c>
      <x:c r="K24" s="14">
        <x:f>K17+K22</x:f>
      </x:c>
      <x:c r="L24" s="14">
        <x:f>L17+L22</x:f>
      </x:c>
      <x:c r="M24" s="14">
        <x:f>M17+M22</x:f>
      </x:c>
      <x:c r="N24" s="14">
        <x:f>N17+N22</x:f>
      </x:c>
      <x:c r="O24" s="4" t="s"/>
      <x:c r="P24" s="4" t="s"/>
      <x:c r="Q24" s="4" t="s"/>
      <x:c r="R24" s="4" t="s"/>
      <x:c r="S24" s="4" t="s"/>
      <x:c r="T24" s="4" t="s"/>
      <x:c r="U24" s="4" t="s"/>
      <x:c r="V24" s="4" t="s"/>
      <x:c r="W24" s="4" t="s"/>
      <x:c r="X24" s="4" t="s"/>
      <x:c r="Y24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20:J20"/>
    <x:mergeCell ref="K20:N20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227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228</x:v>
      </x:c>
      <x:c r="B2" s="3" t="s"/>
      <x:c r="E2" s="186" t="s">
        <x:v>136</x:v>
      </x:c>
    </x:row>
    <x:row r="3" spans="1:10" s="23" customFormat="1" ht="15" customHeight="1" x14ac:dyDescent="0.3">
      <x:c r="A3" s="171" t="s">
        <x:v>162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107</x:v>
      </x:c>
      <x:c r="C7" s="75" t="s">
        <x:v>108</x:v>
      </x:c>
      <x:c r="D7" s="75" t="s">
        <x:v>229</x:v>
      </x:c>
      <x:c r="E7" s="61" t="s">
        <x:v>230</x:v>
      </x:c>
      <x:c r="F7" s="61" t="s">
        <x:v>231</x:v>
      </x:c>
      <x:c r="G7" s="61" t="s">
        <x:v>232</x:v>
      </x:c>
      <x:c r="H7" s="61" t="s">
        <x:v>233</x:v>
      </x:c>
      <x:c r="I7" s="61" t="s">
        <x:v>234</x:v>
      </x:c>
      <x:c r="J7" s="61" t="s">
        <x:v>235</x:v>
      </x:c>
    </x:row>
    <x:row r="8" spans="1:10" s="23" customFormat="1" ht="15" customHeight="1" x14ac:dyDescent="0.3">
      <x:c r="A8" s="184" t="s">
        <x:v>130</x:v>
      </x:c>
      <x:c r="B8" s="184" t="s">
        <x:v>131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137</x:v>
      </x:c>
      <x:c r="B9" s="184" t="s">
        <x:v>138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139</x:v>
      </x:c>
      <x:c r="B10" s="184" t="s">
        <x:v>140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141</x:v>
      </x:c>
      <x:c r="B11" s="184" t="s">
        <x:v>142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>
      <x:c r="A12" s="184" t="s">
        <x:v>143</x:v>
      </x:c>
      <x:c r="B12" s="184" t="s">
        <x:v>144</x:v>
      </x:c>
      <x:c r="C12" s="184" t="s">
        <x:v>16</x:v>
      </x:c>
      <x:c r="D12" s="81" t="n"/>
      <x:c r="E12" s="12" t="n"/>
      <x:c r="F12" s="12" t="n"/>
      <x:c r="G12" s="126" t="n"/>
      <x:c r="H12" s="12" t="n"/>
      <x:c r="I12" s="126" t="n"/>
      <x:c r="J12" s="12" t="n"/>
    </x:row>
    <x:row r="13" spans="1:10" s="23" customFormat="1">
      <x:c r="A13" s="184" t="s">
        <x:v>145</x:v>
      </x:c>
      <x:c r="B13" s="184" t="s">
        <x:v>146</x:v>
      </x:c>
      <x:c r="C13" s="184" t="s">
        <x:v>16</x:v>
      </x:c>
      <x:c r="D13" s="81" t="n"/>
      <x:c r="E13" s="12" t="n"/>
      <x:c r="F13" s="12" t="n"/>
      <x:c r="G13" s="126" t="n"/>
      <x:c r="H13" s="12" t="n"/>
      <x:c r="I13" s="126" t="n"/>
      <x:c r="J13" s="12" t="n"/>
    </x:row>
    <x:row r="14" spans="1:10" s="23" customFormat="1">
      <x:c r="A14" s="184" t="s">
        <x:v>150</x:v>
      </x:c>
      <x:c r="B14" s="184" t="s">
        <x:v>151</x:v>
      </x:c>
      <x:c r="C14" s="184" t="s">
        <x:v>16</x:v>
      </x:c>
      <x:c r="D14" s="81" t="n"/>
      <x:c r="E14" s="12" t="n"/>
      <x:c r="F14" s="12" t="n"/>
      <x:c r="G14" s="126" t="n"/>
      <x:c r="H14" s="12" t="n"/>
      <x:c r="I14" s="126" t="n"/>
      <x:c r="J14" s="12" t="n"/>
    </x:row>
    <x:row r="15" spans="1:10" s="23" customFormat="1">
      <x:c r="A15" s="184" t="s">
        <x:v>155</x:v>
      </x:c>
      <x:c r="B15" s="184" t="s">
        <x:v>156</x:v>
      </x:c>
      <x:c r="C15" s="184" t="s">
        <x:v>16</x:v>
      </x:c>
      <x:c r="D15" s="81" t="n"/>
      <x:c r="E15" s="12" t="n"/>
      <x:c r="F15" s="12" t="n"/>
      <x:c r="G15" s="126" t="n"/>
      <x:c r="H15" s="12" t="n"/>
      <x:c r="I15" s="126" t="n"/>
      <x:c r="J15" s="12" t="n"/>
    </x:row>
    <x:row r="16" spans="1:10" s="23" customFormat="1">
      <x:c r="A16" s="184" t="s">
        <x:v>157</x:v>
      </x:c>
      <x:c r="B16" s="184" t="s">
        <x:v>158</x:v>
      </x:c>
      <x:c r="C16" s="184" t="s">
        <x:v>16</x:v>
      </x:c>
      <x:c r="D16" s="81" t="n"/>
      <x:c r="E16" s="12" t="n"/>
      <x:c r="F16" s="12" t="n"/>
      <x:c r="G16" s="126" t="n"/>
      <x:c r="H16" s="12" t="n"/>
      <x:c r="I16" s="126" t="n"/>
      <x:c r="J16" s="12" t="n"/>
    </x:row>
    <x:row r="17" spans="1:10" s="23" customFormat="1" ht="15" customHeight="1">
      <x:c r="A17" s="4" t="s">
        <x:v>160</x:v>
      </x:c>
      <x:c r="B17" s="4" t="s"/>
      <x:c r="C17" s="4" t="s"/>
      <x:c r="D17" s="14">
        <x:f>SUM(D8:D16)</x:f>
      </x:c>
      <x:c r="E17" s="14">
        <x:f>SUM(E8:E16)</x:f>
      </x:c>
      <x:c r="F17" s="14">
        <x:f>SUM(F8:F16)</x:f>
      </x:c>
      <x:c r="G17" s="187" t="s"/>
      <x:c r="H17" s="14">
        <x:f>SUM(H8:H16)</x:f>
      </x:c>
      <x:c r="I17" s="187" t="s"/>
      <x:c r="J17" s="14">
        <x:f>SUM(J8:J16)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109</x:v>
      </x:c>
      <x:c r="B1" s="82" t="s">
        <x:v>236</x:v>
      </x:c>
      <x:c r="C1" s="82" t="s">
        <x:v>237</x:v>
      </x:c>
    </x:row>
    <x:row r="2" spans="1:9" x14ac:dyDescent="0.3">
      <x:c r="A2" s="2" t="s">
        <x:v>132</x:v>
      </x:c>
      <x:c r="B2" s="83" t="s">
        <x:v>178</x:v>
      </x:c>
      <x:c r="C2" s="83" t="s">
        <x:v>135</x:v>
      </x:c>
    </x:row>
    <x:row r="3" spans="1:9" x14ac:dyDescent="0.3">
      <x:c r="A3" s="2" t="s">
        <x:v>238</x:v>
      </x:c>
      <x:c r="B3" s="83" t="s">
        <x:v>239</x:v>
      </x:c>
      <x:c r="C3" s="83" t="s">
        <x:v>136</x:v>
      </x:c>
      <x:c r="D3" s="2" t="s">
        <x:v>132</x:v>
      </x:c>
      <x:c r="F3" s="2" t="s">
        <x:v>178</x:v>
      </x:c>
      <x:c r="H3" s="2" t="n">
        <x:v>2021</x:v>
      </x:c>
      <x:c r="I3" s="2" t="n">
        <x:v>2015</x:v>
      </x:c>
    </x:row>
    <x:row r="4" spans="1:9" x14ac:dyDescent="0.3">
      <x:c r="A4" s="2" t="s">
        <x:v>240</x:v>
      </x:c>
      <x:c r="B4" s="83" t="s">
        <x:v>241</x:v>
      </x:c>
      <x:c r="D4" s="2" t="s">
        <x:v>242</x:v>
      </x:c>
      <x:c r="F4" s="2" t="s">
        <x:v>133</x:v>
      </x:c>
      <x:c r="H4" s="2" t="n">
        <x:v>2022</x:v>
      </x:c>
      <x:c r="I4" s="2" t="n">
        <x:v>2016</x:v>
      </x:c>
    </x:row>
    <x:row r="5" spans="1:9" x14ac:dyDescent="0.3">
      <x:c r="A5" s="2" t="s">
        <x:v>243</x:v>
      </x:c>
      <x:c r="B5" s="83" t="s">
        <x:v>244</x:v>
      </x:c>
      <x:c r="D5" s="2" t="s">
        <x:v>147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147</x:v>
      </x:c>
      <x:c r="B6" s="83" t="s">
        <x:v>245</x:v>
      </x:c>
      <x:c r="C6" s="0" t="s"/>
      <x:c r="D6" s="0" t="s">
        <x:v>238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246</x:v>
      </x:c>
      <x:c r="B7" s="83" t="s">
        <x:v>6</x:v>
      </x:c>
      <x:c r="D7" s="2" t="s">
        <x:v>152</x:v>
      </x:c>
      <x:c r="F7" s="2" t="n">
        <x:v>3</x:v>
      </x:c>
      <x:c r="I7" s="2" t="n">
        <x:v>2019</x:v>
      </x:c>
    </x:row>
    <x:row r="8" spans="1:9" x14ac:dyDescent="0.3">
      <x:c r="A8" s="2" t="s">
        <x:v>247</x:v>
      </x:c>
      <x:c r="B8" s="83" t="n">
        <x:v>5</x:v>
      </x:c>
      <x:c r="D8" s="2" t="s">
        <x:v>243</x:v>
      </x:c>
      <x:c r="F8" s="2" t="n">
        <x:v>4</x:v>
      </x:c>
      <x:c r="I8" s="2" t="n">
        <x:v>2020</x:v>
      </x:c>
    </x:row>
    <x:row r="9" spans="1:9" x14ac:dyDescent="0.3">
      <x:c r="A9" s="2" t="s">
        <x:v>248</x:v>
      </x:c>
      <x:c r="B9" s="83" t="n">
        <x:v>6</x:v>
      </x:c>
      <x:c r="D9" s="2" t="s">
        <x:v>240</x:v>
      </x:c>
      <x:c r="F9" s="2" t="n">
        <x:v>5</x:v>
      </x:c>
      <x:c r="I9" s="2" t="n">
        <x:v>2021</x:v>
      </x:c>
    </x:row>
    <x:row r="10" spans="1:9" x14ac:dyDescent="0.3">
      <x:c r="A10" s="2" t="s">
        <x:v>242</x:v>
      </x:c>
      <x:c r="B10" s="83" t="n">
        <x:v>7</x:v>
      </x:c>
      <x:c r="D10" s="2" t="s">
        <x:v>248</x:v>
      </x:c>
      <x:c r="F10" s="2" t="n">
        <x:v>6</x:v>
      </x:c>
      <x:c r="I10" s="2" t="n">
        <x:v>2022</x:v>
      </x:c>
    </x:row>
    <x:row r="11" spans="1:9" x14ac:dyDescent="0.3">
      <x:c r="A11" s="2" t="s">
        <x:v>152</x:v>
      </x:c>
      <x:c r="B11" s="83" t="n">
        <x:v>8</x:v>
      </x:c>
      <x:c r="D11" s="2" t="s">
        <x:v>246</x:v>
      </x:c>
      <x:c r="F11" s="2" t="n">
        <x:v>7</x:v>
      </x:c>
    </x:row>
    <x:row r="12" spans="1:9" x14ac:dyDescent="0.3">
      <x:c r="B12" s="83" t="n">
        <x:v>9</x:v>
      </x:c>
      <x:c r="D12" s="2" t="s">
        <x:v>247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246</x:v>
      </x:c>
      <x:c r="F16" s="2" t="n">
        <x:v>12</x:v>
      </x:c>
    </x:row>
    <x:row r="17" spans="1:9" x14ac:dyDescent="0.3">
      <x:c r="B17" s="83" t="s">
        <x:v>247</x:v>
      </x:c>
      <x:c r="F17" s="2" t="s">
        <x:v>246</x:v>
      </x:c>
    </x:row>
    <x:row r="18" spans="1:9" x14ac:dyDescent="0.3">
      <x:c r="B18" s="83" t="s">
        <x:v>248</x:v>
      </x:c>
      <x:c r="F18" s="2" t="s">
        <x:v>247</x:v>
      </x:c>
    </x:row>
    <x:row r="19" spans="1:9">
      <x:c r="F19" s="2" t="s">
        <x:v>248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