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<x:sst xmlns:x="http://schemas.openxmlformats.org/spreadsheetml/2006/main" count="230" uniqueCount="230">
  <x:si>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</x:si>
  <x:si>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</x:si>
  <x:si>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Keene</x:t>
  </x:si>
  <x:si>
    <x:t>BEDS Code</x:t>
  </x:si>
  <x:si>
    <x:t>150601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</x:si>
  <x:si>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</x:si>
  <x:si>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</x:si>
  <x:si>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</x:si>
  <x:si>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</x:si>
  <x:si>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</x:si>
  <x:si>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Melissa  Durham</x:t>
  </x:si>
  <x:si>
    <x:t>Street Address Line 1</x:t>
  </x:si>
  <x:si>
    <x:t>33 Market Street</x:t>
  </x:si>
  <x:si>
    <x:t>Title of Contact</x:t>
  </x:si>
  <x:si>
    <x:t>Treasurer</x:t>
  </x:si>
  <x:si>
    <x:t>Street Address Line 2</x:t>
  </x:si>
  <x:si>
    <x:t>PO Box 67</x:t>
  </x:si>
  <x:si>
    <x:t>Email Address</x:t>
  </x:si>
  <x:si>
    <x:t>Treasurer@Keenecentralschool.org</x:t>
  </x:si>
  <x:si>
    <x:t>City</x:t>
  </x:si>
  <x:si>
    <x:t>Keene Valley</x:t>
  </x:si>
  <x:si>
    <x:t>Phone Number</x:t>
  </x:si>
  <x:si>
    <x:t>5185765009</x:t>
  </x:si>
  <x:si>
    <x:t>Zip Code</x:t>
  </x:si>
  <x:si>
    <x:t>12943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</x:si>
  <x:si>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</x:si>
  <x:si>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</x:si>
  <x:si>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</x:si>
  <x:si>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</x:si>
  <x:si>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</x:si>
  <x:si>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</x:si>
  <x:si>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</x:si>
  <x:si>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</x:si>
  <x:si>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</x:si>
  <x:si>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</x:si>
  <x:si>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</x:si>
  <x:si>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</x:si>
  <x:si>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</x:si>
  <x:si>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</x:si>
  <x:si>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</x:si>
  <x:si>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</x:si>
  <x:si>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</x:si>
  <x:si>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</x:si>
  <x:si>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</x:si>
  <x:si>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</x:si>
  <x:si>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</x:si>
  <x:si>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</x:si>
  <x:si>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</x:si>
  <x:si>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</x:si>
  <x:si>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</x:si>
  <x:si>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</x:si>
  <x:si>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</x:si>
  <x:si>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</x:si>
  <x:si>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</x:si>
  <x:si>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</x:si>
  <x:si>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</x:si>
  <x:si>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</x:si>
  <x:si>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</x:si>
  <x:si>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</x:si>
  <x:si>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</x:si>
  <x:si>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</x:si>
  <x:si>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</x:si>
  <x:si>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</x:si>
  <x:si>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</x:si>
  <x:si>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</x:si>
  <x:si>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</x:si>
  <x:si>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</x:si>
  <x:si>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</x:si>
  <x:si>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</x:si>
  <x:si>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</x:si>
  <x:si>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</x:si>
  <x:si>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</x:si>
  <x:si>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</x:si>
  <x:si>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</x:si>
  <x:si>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</x:si>
  <x:si>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</x:si>
  <x:si>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</x:si>
  <x:si>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</x:si>
  <x:si>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</x:si>
  <x:si>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</x:si>
  <x:si>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</x:si>
  <x:si>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</x:si>
  <x:si>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</x:si>
  <x:si>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</x:si>
  <x:si>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</x:si>
  <x:si>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</x:si>
  <x:si>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</x:si>
  <x:si>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</x:si>
  <x:si>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</x:si>
  <x:si>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</x:si>
  <x:si>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</x:si>
  <x:si>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</x:si>
  <x:si>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</x:si>
  <x:si>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</x:si>
  <x:si>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</x:si>
  <x:si>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</x:si>
  <x:si>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</x:si>
  <x:si>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</x:si>
  <x:si>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</x:si>
  <x:si>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</x:si>
  <x:si>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</x:si>
  <x:si>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</x:si>
  <x:si>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</x:si>
  <x:si>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</x:si>
  <x:si>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</x:si>
  <x:si>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</x:si>
  <x:si>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</x:si>
  <x:si>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</x:si>
  <x:si>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</x:si>
  <x:si>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</x:si>
  <x:si>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</x:si>
  <x:si>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</x:si>
  <x:si>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</x:si>
  <x:si>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</x:si>
  <x:si>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</x:si>
  <x:si>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</x:si>
  <x:si>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</x:si>
  <x:si>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</x:si>
  <x:si>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</x:si>
  <x:si>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</x:si>
  <x:si>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</x:si>
  <x:si>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</x:si>
  <x:si>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</x:si>
  <x:si>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</x:si>
  <x:si>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</x:si>
  <x:si>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</x:si>
  <x:si>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</x:si>
  <x:si>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</x:si>
  <x:si>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</x:si>
  <x:si>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</x:si>
  <x:si>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</x:si>
  <x:si>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150601040001</x:t>
  </x:si>
  <x:si>
    <x:t>KEENE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</x:si>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</x:sst>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6743600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8100</x:v>
      </x:c>
      <x:c r="E15" s="10" t="n">
        <x:v>69772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140100</x:v>
      </x:c>
      <x:c r="E16" s="10" t="n">
        <x:v>4900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115100</x:v>
      </x:c>
      <x:c r="E24" s="10" t="n">
        <x:v>4900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343819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96259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8100</x:v>
      </x:c>
      <x:c r="E36" s="10" t="n">
        <x:v>0</x:v>
      </x:c>
      <x:c r="F36" s="7" t="n">
        <x:v>3</x:v>
      </x:c>
      <x:c r="G36" s="132" t="n">
        <x:v>2700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144472</x:v>
      </x:c>
      <x:c r="E37" s="10" t="n">
        <x:v>0</x:v>
      </x:c>
      <x:c r="F37" s="7" t="n">
        <x:v>2</x:v>
      </x:c>
      <x:c r="G37" s="132" t="n">
        <x:v>72236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31816</x:v>
      </x:c>
      <x:c r="E62" s="10" t="n">
        <x:v>0</x:v>
      </x:c>
      <x:c r="F62" s="84" t="n">
        <x:v>0.1</x:v>
      </x:c>
      <x:c r="G62" s="132" t="n">
        <x:v>318160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474832</x:v>
      </x:c>
      <x:c r="E63" s="10" t="n">
        <x:v>0</x:v>
      </x:c>
      <x:c r="F63" s="84" t="n">
        <x:v>5</x:v>
      </x:c>
      <x:c r="G63" s="132" t="n">
        <x:v>94966.4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449566</x:v>
      </x:c>
      <x:c r="E64" s="10" t="n">
        <x:v>0</x:v>
      </x:c>
      <x:c r="F64" s="84" t="n">
        <x:v>5</x:v>
      </x:c>
      <x:c r="G64" s="132" t="n">
        <x:v>89913.2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114438</x:v>
      </x:c>
      <x:c r="E65" s="10" t="n">
        <x:v>15433</x:v>
      </x:c>
      <x:c r="F65" s="84" t="n">
        <x:v>0.5</x:v>
      </x:c>
      <x:c r="G65" s="132" t="n">
        <x:v>259742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264100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14225</x:v>
      </x:c>
      <x:c r="E72" s="10" t="n">
        <x:v>1998</x:v>
      </x:c>
      <x:c r="F72" s="84" t="n">
        <x:v>25</x:v>
      </x:c>
      <x:c r="G72" s="132" t="n">
        <x:v>648.92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40300</x:v>
      </x:c>
      <x:c r="E77" s="10" t="n">
        <x:v>0</x:v>
      </x:c>
      <x:c r="F77" s="84" t="n">
        <x:v>0.5</x:v>
      </x:c>
      <x:c r="G77" s="132" t="n">
        <x:v>80600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20864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492859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1972424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3212471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163</x:v>
      </x:c>
      <x:c r="L8" s="107" t="n">
        <x:v>0</x:v>
      </x:c>
      <x:c r="M8" s="107" t="n">
        <x:v>0</x:v>
      </x:c>
      <x:c r="N8" s="107" t="n">
        <x:v>36</x:v>
      </x:c>
      <x:c r="O8" s="107" t="n">
        <x:v>0</x:v>
      </x:c>
      <x:c r="P8" s="107" t="n">
        <x:v>20</x:v>
      </x:c>
      <x:c r="Q8" s="108" t="n">
        <x:v>2</x:v>
      </x:c>
      <x:c r="R8" s="108" t="n">
        <x:v>25</x:v>
      </x:c>
      <x:c r="S8" s="108" t="n">
        <x:v>3</x:v>
      </x:c>
      <x:c r="T8" s="108" t="n">
        <x:v>1</x:v>
      </x:c>
      <x:c r="U8" s="108" t="n">
        <x:v>3.7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157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2046751</x:v>
      </x:c>
      <x:c r="E8" s="81" t="n">
        <x:v>338000</x:v>
      </x:c>
      <x:c r="F8" s="116" t="n">
        <x:v>1098342.71291944</x:v>
      </x:c>
      <x:c r="G8" s="81" t="n">
        <x:v>245380</x:v>
      </x:c>
      <x:c r="H8" s="81" t="n">
        <x:v>252917</x:v>
      </x:c>
      <x:c r="I8" s="117">
        <x:f>SUM(D8:H8)</x:f>
      </x:c>
      <x:c r="J8" s="81" t="n">
        <x:v>2764130</x:v>
      </x:c>
      <x:c r="K8" s="81" t="n">
        <x:v>0</x:v>
      </x:c>
      <x:c r="L8" s="81" t="n">
        <x:v>569565</x:v>
      </x:c>
      <x:c r="M8" s="81" t="n">
        <x:v>0</x:v>
      </x:c>
      <x:c r="N8" s="81" t="n">
        <x:v>0</x:v>
      </x:c>
      <x:c r="O8" s="81" t="n">
        <x:v>158204</x:v>
      </x:c>
      <x:c r="P8" s="81" t="n">
        <x:v>489492</x:v>
      </x:c>
      <x:c r="Q8" s="117">
        <x:f>SUM(J8:P8)</x:f>
      </x:c>
      <x:c r="R8" s="81" t="n">
        <x:v>3929050</x:v>
      </x:c>
      <x:c r="S8" s="81" t="n">
        <x:v>52341</x:v>
      </x:c>
      <x:c r="T8" s="59">
        <x:f>SUM('Part C'!$R8:$S8)</x:f>
      </x:c>
      <x:c r="U8" s="81" t="n">
        <x:v>24104.6012269939</x:v>
      </x:c>
      <x:c r="V8" s="81" t="n">
        <x:v>321.110429447853</x:v>
      </x:c>
      <x:c r="W8" s="81" t="n">
        <x:v>1920431</x:v>
      </x:c>
      <x:c r="X8" s="81" t="n">
        <x:v>5901822</x:v>
      </x:c>
      <x:c r="Y8" s="12" t="n">
        <x:v>36207.4969325153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199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200</x:v>
      </x:c>
      <x:c r="G12" s="144" t="s"/>
      <x:c r="H12" s="144" t="s"/>
      <x:c r="I12" s="144" t="s"/>
      <x:c r="J12" s="135" t="s"/>
      <x:c r="K12" s="134" t="s">
        <x:v>201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202</x:v>
      </x:c>
      <x:c r="F13" s="97" t="s">
        <x:v>181</x:v>
      </x:c>
      <x:c r="G13" s="5" t="s">
        <x:v>182</x:v>
      </x:c>
      <x:c r="H13" s="5" t="s">
        <x:v>183</x:v>
      </x:c>
      <x:c r="I13" s="98" t="s">
        <x:v>184</x:v>
      </x:c>
      <x:c r="J13" s="11" t="s">
        <x:v>185</x:v>
      </x:c>
      <x:c r="K13" s="97" t="s">
        <x:v>186</x:v>
      </x:c>
      <x:c r="L13" s="5" t="s">
        <x:v>198</x:v>
      </x:c>
      <x:c r="M13" s="98" t="s">
        <x:v>203</x:v>
      </x:c>
      <x:c r="N13" s="61" t="s">
        <x:v>189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204</x:v>
      </x:c>
      <x:c r="E14" s="16" t="n">
        <x:v>1</x:v>
      </x:c>
      <x:c r="F14" s="7" t="n">
        <x:v>0</x:v>
      </x:c>
      <x:c r="G14" s="7" t="n">
        <x:v>3</x:v>
      </x:c>
      <x:c r="H14" s="7" t="n">
        <x:v>0</x:v>
      </x:c>
      <x:c r="I14" s="7" t="n">
        <x:v>0</x:v>
      </x:c>
      <x:c r="J14" s="17">
        <x:f>SUM(F14:I14)</x:f>
      </x:c>
      <x:c r="K14" s="81" t="n">
        <x:v>8100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205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217</x:v>
      </x:c>
      <x:c r="B2" s="83" t="s">
        <x:v>157</x:v>
      </x:c>
      <x:c r="C2" s="83" t="s">
        <x:v>137</x:v>
      </x:c>
    </x:row>
    <x:row r="3" spans="1:9" x14ac:dyDescent="0.3">
      <x:c r="A3" s="2" t="s">
        <x:v>218</x:v>
      </x:c>
      <x:c r="B3" s="83" t="s">
        <x:v>219</x:v>
      </x:c>
      <x:c r="C3" s="83" t="s">
        <x:v>138</x:v>
      </x:c>
      <x:c r="D3" s="2" t="s">
        <x:v>217</x:v>
      </x:c>
      <x:c r="F3" s="2" t="s">
        <x:v>157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220</x:v>
      </x:c>
      <x:c r="D4" s="2" t="s">
        <x:v>221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