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<x:sst xmlns:x="http://schemas.openxmlformats.org/spreadsheetml/2006/main" count="232" uniqueCount="232">
  <x:si>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</x:si>
  <x:si>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</x:si>
  <x:si>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Hartford</x:t>
  </x:si>
  <x:si>
    <x:t>BEDS Code</x:t>
  </x:si>
  <x:si>
    <x:t>641001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</x:si>
  <x:si>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</x:si>
  <x:si>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</x:si>
  <x:si>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</x:si>
  <x:si>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</x:si>
  <x:si>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</x:si>
  <x:si>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Amanda Howard</x:t>
  </x:si>
  <x:si>
    <x:t>Street Address Line 1</x:t>
  </x:si>
  <x:si>
    <x:t>4704 State Route 149</x:t>
  </x:si>
  <x:si>
    <x:t>Title of Contact</x:t>
  </x:si>
  <x:si>
    <x:t>District Treasurer</x:t>
  </x:si>
  <x:si>
    <x:t>Street Address Line 2</x:t>
  </x:si>
  <x:si>
    <x:t/>
  </x:si>
  <x:si>
    <x:t>Email Address</x:t>
  </x:si>
  <x:si>
    <x:t>ahoward@hartfordcsd.org</x:t>
  </x:si>
  <x:si>
    <x:t>City</x:t>
  </x:si>
  <x:si>
    <x:t>Phone Number</x:t>
  </x:si>
  <x:si>
    <x:t>5186325222</x:t>
  </x:si>
  <x:si>
    <x:t>Zip Code</x:t>
  </x:si>
  <x:si>
    <x:t>12838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</x:si>
  <x:si>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</x:si>
  <x:si>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</x:si>
  <x:si>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</x:si>
  <x:si>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</x:si>
  <x:si>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</x:si>
  <x:si>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</x:si>
  <x:si>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</x:si>
  <x:si>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</x:si>
  <x:si>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</x:si>
  <x:si>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</x:si>
  <x:si>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</x:si>
  <x:si>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</x:si>
  <x:si>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</x:si>
  <x:si>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</x:si>
  <x:si>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</x:si>
  <x:si>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</x:si>
  <x:si>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</x:si>
  <x:si>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</x:si>
  <x:si>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</x:si>
  <x:si>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</x:si>
  <x:si>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</x:si>
  <x:si>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</x:si>
  <x:si>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</x:si>
  <x:si>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</x:si>
  <x:si>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</x:si>
  <x:si>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</x:si>
  <x:si>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</x:si>
  <x:si>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</x:si>
  <x:si>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</x:si>
  <x:si>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</x:si>
  <x:si>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</x:si>
  <x:si>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</x:si>
  <x:si>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</x:si>
  <x:si>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</x:si>
  <x:si>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</x:si>
  <x:si>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</x:si>
  <x:si>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</x:si>
  <x:si>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</x:si>
  <x:si>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</x:si>
  <x:si>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</x:si>
  <x:si>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</x:si>
  <x:si>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</x:si>
  <x:si>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</x:si>
  <x:si>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</x:si>
  <x:si>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</x:si>
  <x:si>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</x:si>
  <x:si>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</x:si>
  <x:si>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</x:si>
  <x:si>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</x:si>
  <x:si>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</x:si>
  <x:si>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</x:si>
  <x:si>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</x:si>
  <x:si>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</x:si>
  <x:si>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</x:si>
  <x:si>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</x:si>
  <x:si>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</x:si>
  <x:si>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</x:si>
  <x:si>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</x:si>
  <x:si>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</x:si>
  <x:si>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</x:si>
  <x:si>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</x:si>
  <x:si>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</x:si>
  <x:si>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</x:si>
  <x:si>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</x:si>
  <x:si>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</x:si>
  <x:si>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</x:si>
  <x:si>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</x:si>
  <x:si>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</x:si>
  <x:si>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</x:si>
  <x:si>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</x:si>
  <x:si>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</x:si>
  <x:si>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</x:si>
  <x:si>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</x:si>
  <x:si>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</x:si>
  <x:si>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</x:si>
  <x:si>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</x:si>
  <x:si>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</x:si>
  <x:si>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</x:si>
  <x:si>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</x:si>
  <x:si>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</x:si>
  <x:si>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</x:si>
  <x:si>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</x:si>
  <x:si>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</x:si>
  <x:si>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</x:si>
  <x:si>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</x:si>
  <x:si>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</x:si>
  <x:si>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</x:si>
  <x:si>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</x:si>
  <x:si>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</x:si>
  <x:si>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</x:si>
  <x:si>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</x:si>
  <x:si>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</x:si>
  <x:si>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</x:si>
  <x:si>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</x:si>
  <x:si>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</x:si>
  <x:si>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</x:si>
  <x:si>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</x:si>
  <x:si>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</x:si>
  <x:si>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</x:si>
  <x:si>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</x:si>
  <x:si>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</x:si>
  <x:si>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</x:si>
  <x:si>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</x:si>
  <x:si>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</x:si>
  <x:si>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</x:si>
  <x:si>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</x:si>
  <x:si>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641001040001</x:t>
  </x:si>
  <x:si>
    <x:t>HARTFORD MIDDLE/HIGH SCHOOL</x:t>
  </x:si>
  <x:si>
    <x:t>Middle/Junior High School</x:t>
  </x:si>
  <x:si>
    <x:t>6</x:t>
  </x:si>
  <x:si>
    <x:t>12</x:t>
  </x:si>
  <x:si>
    <x:t>Yes</x:t>
  </x:si>
  <x:si>
    <x:t>No</x:t>
  </x:si>
  <x:si>
    <x:t>641001040002</x:t>
  </x:si>
  <x:si>
    <x:t>FLOYD HARWOOD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</x:si>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</x:sst>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13409766.34</x:v>
      </x:c>
      <x:c r="E14" s="10" t="n">
        <x:v>40233.66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81823</x:v>
      </x:c>
      <x:c r="E15" s="10" t="n">
        <x:v>733237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113718</x:v>
      </x:c>
      <x:c r="E16" s="10" t="n">
        <x:v>137000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1717760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113718</x:v>
      </x:c>
      <x:c r="E24" s="10" t="n">
        <x:v>137000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716259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242990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315210</x:v>
      </x:c>
      <x:c r="E35" s="10" t="n">
        <x:v>0</x:v>
      </x:c>
      <x:c r="F35" s="7" t="n">
        <x:v>6</x:v>
      </x:c>
      <x:c r="G35" s="132" t="n">
        <x:v>52535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242000</x:v>
      </x:c>
      <x:c r="E37" s="10" t="n">
        <x:v>0</x:v>
      </x:c>
      <x:c r="F37" s="7" t="n">
        <x:v>16</x:v>
      </x:c>
      <x:c r="G37" s="132" t="n">
        <x:v>15125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427622</x:v>
      </x:c>
      <x:c r="E63" s="10" t="n">
        <x:v>0</x:v>
      </x:c>
      <x:c r="F63" s="84" t="n">
        <x:v>3</x:v>
      </x:c>
      <x:c r="G63" s="132" t="n">
        <x:v>142540.666666667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684426</x:v>
      </x:c>
      <x:c r="E64" s="10" t="n">
        <x:v>0</x:v>
      </x:c>
      <x:c r="F64" s="84" t="n">
        <x:v>7</x:v>
      </x:c>
      <x:c r="G64" s="132" t="n">
        <x:v>97775.1428571429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215275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251578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2467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19760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796891</x:v>
      </x:c>
      <x:c r="E82" s="10" t="n">
        <x:v>40234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3690601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5969884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230</x:v>
      </x:c>
      <x:c r="L8" s="107" t="n">
        <x:v>0</x:v>
      </x:c>
      <x:c r="M8" s="107" t="n">
        <x:v>0</x:v>
      </x:c>
      <x:c r="N8" s="107" t="n">
        <x:v>230</x:v>
      </x:c>
      <x:c r="O8" s="107" t="n">
        <x:v>0</x:v>
      </x:c>
      <x:c r="P8" s="107" t="n">
        <x:v>45</x:v>
      </x:c>
      <x:c r="Q8" s="108" t="n">
        <x:v>0</x:v>
      </x:c>
      <x:c r="R8" s="108" t="n">
        <x:v>26.5</x:v>
      </x:c>
      <x:c r="S8" s="108" t="n">
        <x:v>1</x:v>
      </x:c>
      <x:c r="T8" s="108" t="n">
        <x:v>1</x:v>
      </x:c>
      <x:c r="U8" s="108" t="n">
        <x:v>2.5</x:v>
      </x:c>
      <x:c r="V8" s="108" t="n">
        <x:v>20.5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141</x:v>
      </x:c>
      <x:c r="L9" s="107" t="n">
        <x:v>14</x:v>
      </x:c>
      <x:c r="M9" s="107" t="n">
        <x:v>0</x:v>
      </x:c>
      <x:c r="N9" s="107" t="n">
        <x:v>141</x:v>
      </x:c>
      <x:c r="O9" s="107" t="n">
        <x:v>0</x:v>
      </x:c>
      <x:c r="P9" s="107" t="n">
        <x:v>18</x:v>
      </x:c>
      <x:c r="Q9" s="108" t="n">
        <x:v>1</x:v>
      </x:c>
      <x:c r="R9" s="108" t="n">
        <x:v>20.5</x:v>
      </x:c>
      <x:c r="S9" s="108" t="n">
        <x:v>1</x:v>
      </x:c>
      <x:c r="T9" s="108" t="n">
        <x:v>1</x:v>
      </x:c>
      <x:c r="U9" s="108" t="n">
        <x:v>2.5</x:v>
      </x:c>
      <x:c r="V9" s="108" t="n">
        <x:v>20.5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1844489</x:v>
      </x:c>
      <x:c r="E8" s="81" t="n">
        <x:v>523362</x:v>
      </x:c>
      <x:c r="F8" s="116" t="n">
        <x:v>1131781.79007766</x:v>
      </x:c>
      <x:c r="G8" s="81" t="n">
        <x:v>472328</x:v>
      </x:c>
      <x:c r="H8" s="81" t="n">
        <x:v>210273</x:v>
      </x:c>
      <x:c r="I8" s="117">
        <x:f>SUM(D8:H8)</x:f>
      </x:c>
      <x:c r="J8" s="81" t="n">
        <x:v>2706656</x:v>
      </x:c>
      <x:c r="K8" s="81" t="n">
        <x:v>0</x:v>
      </x:c>
      <x:c r="L8" s="81" t="n">
        <x:v>548497</x:v>
      </x:c>
      <x:c r="M8" s="81" t="n">
        <x:v>0</x:v>
      </x:c>
      <x:c r="N8" s="81" t="n">
        <x:v>199760</x:v>
      </x:c>
      <x:c r="O8" s="81" t="n">
        <x:v>278313</x:v>
      </x:c>
      <x:c r="P8" s="81" t="n">
        <x:v>449009</x:v>
      </x:c>
      <x:c r="Q8" s="117">
        <x:f>SUM(J8:P8)</x:f>
      </x:c>
      <x:c r="R8" s="81" t="n">
        <x:v>3882856</x:v>
      </x:c>
      <x:c r="S8" s="81" t="n">
        <x:v>299378</x:v>
      </x:c>
      <x:c r="T8" s="59">
        <x:f>SUM('Part C'!$R8:$S8)</x:f>
      </x:c>
      <x:c r="U8" s="81" t="n">
        <x:v>16881.9826086957</x:v>
      </x:c>
      <x:c r="V8" s="81" t="n">
        <x:v>1301.64347826087</x:v>
      </x:c>
      <x:c r="W8" s="81" t="n">
        <x:v>1471956.98701299</x:v>
      </x:c>
      <x:c r="X8" s="81" t="n">
        <x:v>5654190.98701299</x:v>
      </x:c>
      <x:c r="Y8" s="12" t="n">
        <x:v>24583.4390739695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2002746</x:v>
      </x:c>
      <x:c r="E9" s="81" t="n">
        <x:v>564579</x:v>
      </x:c>
      <x:c r="F9" s="116" t="n">
        <x:v>1227126.06672089</x:v>
      </x:c>
      <x:c r="G9" s="81" t="n">
        <x:v>261622</x:v>
      </x:c>
      <x:c r="H9" s="81" t="n">
        <x:v>228606</x:v>
      </x:c>
      <x:c r="I9" s="117">
        <x:f>SUM(D9:H9)</x:f>
      </x:c>
      <x:c r="J9" s="81" t="n">
        <x:v>2972263</x:v>
      </x:c>
      <x:c r="K9" s="81" t="n">
        <x:v>108349</x:v>
      </x:c>
      <x:c r="L9" s="81" t="n">
        <x:v>339110</x:v>
      </x:c>
      <x:c r="M9" s="81" t="n">
        <x:v>0</x:v>
      </x:c>
      <x:c r="N9" s="81" t="n">
        <x:v>225293</x:v>
      </x:c>
      <x:c r="O9" s="81" t="n">
        <x:v>278312</x:v>
      </x:c>
      <x:c r="P9" s="81" t="n">
        <x:v>361351</x:v>
      </x:c>
      <x:c r="Q9" s="117">
        <x:f>SUM(J9:P9)</x:f>
      </x:c>
      <x:c r="R9" s="81" t="n">
        <x:v>3850820</x:v>
      </x:c>
      <x:c r="S9" s="81" t="n">
        <x:v>433859</x:v>
      </x:c>
      <x:c r="T9" s="59">
        <x:f>SUM('Part C'!$R9:$S9)</x:f>
      </x:c>
      <x:c r="U9" s="81" t="n">
        <x:v>24844</x:v>
      </x:c>
      <x:c r="V9" s="81" t="n">
        <x:v>2799.09032258065</x:v>
      </x:c>
      <x:c r="W9" s="81" t="n">
        <x:v>991971.012987013</x:v>
      </x:c>
      <x:c r="X9" s="81" t="n">
        <x:v>5276650.01298701</x:v>
      </x:c>
      <x:c r="Y9" s="12" t="n">
        <x:v>34042.9033095936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14</x:v>
      </x:c>
      <x:c r="H9" s="119" t="n">
        <x:v>0</x:v>
      </x:c>
      <x:c r="I9" s="119" t="n">
        <x:v>0</x:v>
      </x:c>
      <x:c r="J9" s="120">
        <x:f>SUM(F9:I9)</x:f>
      </x:c>
      <x:c r="K9" s="81" t="n">
        <x:v>73309</x:v>
      </x:c>
      <x:c r="L9" s="81" t="n">
        <x:v>35040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139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