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<x:sst xmlns:x="http://schemas.openxmlformats.org/spreadsheetml/2006/main" count="233" uniqueCount="233">
  <x:si>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</x:si>
  <x:si>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</x:si>
  <x:si>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Gilbertsville-Mount Upton</x:t>
  </x:si>
  <x:si>
    <x:t>BEDS Code</x:t>
  </x:si>
  <x:si>
    <x:t>470202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</x:si>
  <x:si>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</x:si>
  <x:si>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</x:si>
  <x:si>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</x:si>
  <x:si>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</x:si>
  <x:si>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</x:si>
  <x:si>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Dorothy  Iannello</x:t>
  </x:si>
  <x:si>
    <x:t>Street Address Line 1</x:t>
  </x:si>
  <x:si>
    <x:t>693 State Highway 51</x:t>
  </x:si>
  <x:si>
    <x:t>Title of Contact</x:t>
  </x:si>
  <x:si>
    <x:t>District Treasurer</x:t>
  </x:si>
  <x:si>
    <x:t>Street Address Line 2</x:t>
  </x:si>
  <x:si>
    <x:t/>
  </x:si>
  <x:si>
    <x:t>Email Address</x:t>
  </x:si>
  <x:si>
    <x:t>diannello@gmucsd.org</x:t>
  </x:si>
  <x:si>
    <x:t>City</x:t>
  </x:si>
  <x:si>
    <x:t>Gilbertsville</x:t>
  </x:si>
  <x:si>
    <x:t>Phone Number</x:t>
  </x:si>
  <x:si>
    <x:t>6077832207</x:t>
  </x:si>
  <x:si>
    <x:t>Zip Code</x:t>
  </x:si>
  <x:si>
    <x:t>13776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</x:si>
  <x:si>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</x:si>
  <x:si>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</x:si>
  <x:si>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</x:si>
  <x:si>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</x:si>
  <x:si>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</x:si>
  <x:si>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</x:si>
  <x:si>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</x:si>
  <x:si>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</x:si>
  <x:si>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</x:si>
  <x:si>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</x:si>
  <x:si>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</x:si>
  <x:si>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</x:si>
  <x:si>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</x:si>
  <x:si>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</x:si>
  <x:si>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</x:si>
  <x:si>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</x:si>
  <x:si>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</x:si>
  <x:si>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</x:si>
  <x:si>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</x:si>
  <x:si>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</x:si>
  <x:si>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</x:si>
  <x:si>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</x:si>
  <x:si>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</x:si>
  <x:si>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</x:si>
  <x:si>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</x:si>
  <x:si>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</x:si>
  <x:si>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</x:si>
  <x:si>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</x:si>
  <x:si>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</x:si>
  <x:si>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</x:si>
  <x:si>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</x:si>
  <x:si>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</x:si>
  <x:si>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</x:si>
  <x:si>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</x:si>
  <x:si>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</x:si>
  <x:si>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</x:si>
  <x:si>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</x:si>
  <x:si>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</x:si>
  <x:si>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</x:si>
  <x:si>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</x:si>
  <x:si>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</x:si>
  <x:si>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</x:si>
  <x:si>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</x:si>
  <x:si>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</x:si>
  <x:si>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</x:si>
  <x:si>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</x:si>
  <x:si>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</x:si>
  <x:si>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</x:si>
  <x:si>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</x:si>
  <x:si>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</x:si>
  <x:si>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</x:si>
  <x:si>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</x:si>
  <x:si>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</x:si>
  <x:si>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</x:si>
  <x:si>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</x:si>
  <x:si>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</x:si>
  <x:si>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</x:si>
  <x:si>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</x:si>
  <x:si>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</x:si>
  <x:si>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</x:si>
  <x:si>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</x:si>
  <x:si>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</x:si>
  <x:si>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</x:si>
  <x:si>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</x:si>
  <x:si>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</x:si>
  <x:si>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</x:si>
  <x:si>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</x:si>
  <x:si>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</x:si>
  <x:si>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</x:si>
  <x:si>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</x:si>
  <x:si>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</x:si>
  <x:si>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</x:si>
  <x:si>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</x:si>
  <x:si>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</x:si>
  <x:si>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</x:si>
  <x:si>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</x:si>
  <x:si>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</x:si>
  <x:si>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</x:si>
  <x:si>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</x:si>
  <x:si>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</x:si>
  <x:si>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</x:si>
  <x:si>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</x:si>
  <x:si>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</x:si>
  <x:si>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</x:si>
  <x:si>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</x:si>
  <x:si>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</x:si>
  <x:si>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</x:si>
  <x:si>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</x:si>
  <x:si>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</x:si>
  <x:si>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</x:si>
  <x:si>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</x:si>
  <x:si>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</x:si>
  <x:si>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</x:si>
  <x:si>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</x:si>
  <x:si>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</x:si>
  <x:si>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</x:si>
  <x:si>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</x:si>
  <x:si>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</x:si>
  <x:si>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</x:si>
  <x:si>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</x:si>
  <x:si>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</x:si>
  <x:si>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</x:si>
  <x:si>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</x:si>
  <x:si>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</x:si>
  <x:si>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</x:si>
  <x:si>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</x:si>
  <x:si>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470202040002</x:t>
  </x:si>
  <x:si>
    <x:t>GILBERTSVILLE-MOUNT UPTON ELEM SCH</x:t>
  </x:si>
  <x:si>
    <x:t>Elementary School</x:t>
  </x:si>
  <x:si>
    <x:t>K</x:t>
  </x:si>
  <x:si>
    <x:t>6</x:t>
  </x:si>
  <x:si>
    <x:t>Yes</x:t>
  </x:si>
  <x:si>
    <x:t>No</x:t>
  </x:si>
  <x:si>
    <x:t>470202040003</x:t>
  </x:si>
  <x:si>
    <x:t>GILBERTSVILLE-MOUNT UPTON JR-SR HS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</x:si>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</x:sst>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10300655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815800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280335</x:v>
      </x:c>
      <x:c r="E16" s="10" t="n">
        <x:v>205000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1038850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280335</x:v>
      </x:c>
      <x:c r="E24" s="10" t="n">
        <x:v>205000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641975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225476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356000</x:v>
      </x:c>
      <x:c r="E35" s="10" t="n">
        <x:v>0</x:v>
      </x:c>
      <x:c r="F35" s="7" t="n">
        <x:v>7</x:v>
      </x:c>
      <x:c r="G35" s="132" t="n">
        <x:v>50857.1428571429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231686</x:v>
      </x:c>
      <x:c r="E37" s="10" t="n">
        <x:v>0</x:v>
      </x:c>
      <x:c r="F37" s="7" t="n">
        <x:v>11</x:v>
      </x:c>
      <x:c r="G37" s="132" t="n">
        <x:v>21062.3636363636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22910</x:v>
      </x:c>
      <x:c r="E43" s="10" t="n">
        <x:v>0</x:v>
      </x:c>
      <x:c r="F43" s="7" t="n">
        <x:v>1</x:v>
      </x:c>
      <x:c r="G43" s="132" t="n">
        <x:v>22910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328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23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12250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534235</x:v>
      </x:c>
      <x:c r="E63" s="10" t="n">
        <x:v>0</x:v>
      </x:c>
      <x:c r="F63" s="84" t="n">
        <x:v>4</x:v>
      </x:c>
      <x:c r="G63" s="132" t="n">
        <x:v>133558.75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642700</x:v>
      </x:c>
      <x:c r="E64" s="10" t="n">
        <x:v>0</x:v>
      </x:c>
      <x:c r="F64" s="84" t="n">
        <x:v>7</x:v>
      </x:c>
      <x:c r="G64" s="132" t="n">
        <x:v>91814.2857142857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328174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302076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1500</x:v>
      </x:c>
      <x:c r="E72" s="10" t="n">
        <x:v>0</x:v>
      </x:c>
      <x:c r="F72" s="84" t="n">
        <x:v>0.4</x:v>
      </x:c>
      <x:c r="G72" s="132" t="n">
        <x:v>3750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866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83629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2518629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4216721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175</x:v>
      </x:c>
      <x:c r="L8" s="107" t="n">
        <x:v>23</x:v>
      </x:c>
      <x:c r="M8" s="107" t="n">
        <x:v>0</x:v>
      </x:c>
      <x:c r="N8" s="107" t="n">
        <x:v>118</x:v>
      </x:c>
      <x:c r="O8" s="107" t="n">
        <x:v>0</x:v>
      </x:c>
      <x:c r="P8" s="107" t="n">
        <x:v>42</x:v>
      </x:c>
      <x:c r="Q8" s="108" t="n">
        <x:v>1</x:v>
      </x:c>
      <x:c r="R8" s="108" t="n">
        <x:v>16</x:v>
      </x:c>
      <x:c r="S8" s="108" t="n">
        <x:v>12</x:v>
      </x:c>
      <x:c r="T8" s="108" t="n">
        <x:v>1</x:v>
      </x:c>
      <x:c r="U8" s="108" t="n">
        <x:v>4</x:v>
      </x:c>
      <x:c r="V8" s="108" t="n">
        <x:v>4.5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153</x:v>
      </x:c>
      <x:c r="L9" s="107" t="n">
        <x:v>0</x:v>
      </x:c>
      <x:c r="M9" s="107" t="n">
        <x:v>0</x:v>
      </x:c>
      <x:c r="N9" s="107" t="n">
        <x:v>83</x:v>
      </x:c>
      <x:c r="O9" s="107" t="n">
        <x:v>0</x:v>
      </x:c>
      <x:c r="P9" s="107" t="n">
        <x:v>58</x:v>
      </x:c>
      <x:c r="Q9" s="108" t="n">
        <x:v>3</x:v>
      </x:c>
      <x:c r="R9" s="108" t="n">
        <x:v>9.5</x:v>
      </x:c>
      <x:c r="S9" s="108" t="n">
        <x:v>2</x:v>
      </x:c>
      <x:c r="T9" s="108" t="n">
        <x:v>1</x:v>
      </x:c>
      <x:c r="U9" s="108" t="n">
        <x:v>3</x:v>
      </x:c>
      <x:c r="V9" s="108" t="n">
        <x:v>2.5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161</x:v>
      </x:c>
      <x:c r="L7" s="113" t="s">
        <x:v>162</x:v>
      </x:c>
      <x:c r="M7" s="183" t="s">
        <x:v>163</x:v>
      </x:c>
      <x:c r="N7" s="113" t="s">
        <x:v>164</x:v>
      </x:c>
      <x:c r="O7" s="183" t="s">
        <x:v>165</x:v>
      </x:c>
      <x:c r="P7" s="183" t="s">
        <x:v>166</x:v>
      </x:c>
      <x:c r="Q7" s="113" t="s">
        <x:v>167</x:v>
      </x:c>
      <x:c r="R7" s="113" t="s">
        <x:v>168</x:v>
      </x:c>
      <x:c r="S7" s="113" t="s">
        <x:v>169</x:v>
      </x:c>
      <x:c r="T7" s="11" t="s">
        <x:v>170</x:v>
      </x:c>
      <x:c r="U7" s="124" t="s">
        <x:v>171</x:v>
      </x:c>
      <x:c r="V7" s="124" t="s">
        <x:v>172</x:v>
      </x:c>
      <x:c r="W7" s="124" t="s">
        <x:v>173</x:v>
      </x:c>
      <x:c r="X7" s="124" t="s">
        <x:v>174</x:v>
      </x:c>
      <x:c r="Y7" s="124" t="s">
        <x:v>175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1212599</x:v>
      </x:c>
      <x:c r="E8" s="81" t="n">
        <x:v>444138</x:v>
      </x:c>
      <x:c r="F8" s="116" t="n">
        <x:v>956704.177250518</x:v>
      </x:c>
      <x:c r="G8" s="81" t="n">
        <x:v>361328</x:v>
      </x:c>
      <x:c r="H8" s="81" t="n">
        <x:v>206058</x:v>
      </x:c>
      <x:c r="I8" s="117">
        <x:f>SUM(D8:H8)</x:f>
      </x:c>
      <x:c r="J8" s="81" t="n">
        <x:v>1766041</x:v>
      </x:c>
      <x:c r="K8" s="81" t="n">
        <x:v>188000</x:v>
      </x:c>
      <x:c r="L8" s="81" t="n">
        <x:v>817778</x:v>
      </x:c>
      <x:c r="M8" s="81" t="n">
        <x:v>0</x:v>
      </x:c>
      <x:c r="N8" s="81" t="n">
        <x:v>109955</x:v>
      </x:c>
      <x:c r="O8" s="81" t="n">
        <x:v>170677</x:v>
      </x:c>
      <x:c r="P8" s="81" t="n">
        <x:v>128377</x:v>
      </x:c>
      <x:c r="Q8" s="117">
        <x:f>SUM(J8:P8)</x:f>
      </x:c>
      <x:c r="R8" s="81" t="n">
        <x:v>2762804</x:v>
      </x:c>
      <x:c r="S8" s="81" t="n">
        <x:v>418023</x:v>
      </x:c>
      <x:c r="T8" s="59">
        <x:f>SUM('Part C'!$R8:$S8)</x:f>
      </x:c>
      <x:c r="U8" s="81" t="n">
        <x:v>13953.5555555556</x:v>
      </x:c>
      <x:c r="V8" s="81" t="n">
        <x:v>2111.22727272727</x:v>
      </x:c>
      <x:c r="W8" s="81" t="n">
        <x:v>1074857.94871795</x:v>
      </x:c>
      <x:c r="X8" s="81" t="n">
        <x:v>4255684.94871795</x:v>
      </x:c>
      <x:c r="Y8" s="12" t="n">
        <x:v>21493.3583268583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1123639</x:v>
      </x:c>
      <x:c r="E9" s="81" t="n">
        <x:v>521277</x:v>
      </x:c>
      <x:c r="F9" s="116" t="n">
        <x:v>949877.988133429</x:v>
      </x:c>
      <x:c r="G9" s="81" t="n">
        <x:v>531239</x:v>
      </x:c>
      <x:c r="H9" s="81" t="n">
        <x:v>236268</x:v>
      </x:c>
      <x:c r="I9" s="117">
        <x:f>SUM(D9:H9)</x:f>
      </x:c>
      <x:c r="J9" s="81" t="n">
        <x:v>2120805</x:v>
      </x:c>
      <x:c r="K9" s="81" t="n">
        <x:v>0</x:v>
      </x:c>
      <x:c r="L9" s="81" t="n">
        <x:v>648438</x:v>
      </x:c>
      <x:c r="M9" s="81" t="n">
        <x:v>0</x:v>
      </x:c>
      <x:c r="N9" s="81" t="n">
        <x:v>110952</x:v>
      </x:c>
      <x:c r="O9" s="81" t="n">
        <x:v>170675</x:v>
      </x:c>
      <x:c r="P9" s="81" t="n">
        <x:v>311430</x:v>
      </x:c>
      <x:c r="Q9" s="117">
        <x:f>SUM(J9:P9)</x:f>
      </x:c>
      <x:c r="R9" s="81" t="n">
        <x:v>2964524</x:v>
      </x:c>
      <x:c r="S9" s="81" t="n">
        <x:v>397777</x:v>
      </x:c>
      <x:c r="T9" s="59">
        <x:f>SUM('Part C'!$R9:$S9)</x:f>
      </x:c>
      <x:c r="U9" s="81" t="n">
        <x:v>19375.9738562092</x:v>
      </x:c>
      <x:c r="V9" s="81" t="n">
        <x:v>2599.84967320261</x:v>
      </x:c>
      <x:c r="W9" s="81" t="n">
        <x:v>830572.051282051</x:v>
      </x:c>
      <x:c r="X9" s="81" t="n">
        <x:v>4192873.05128205</x:v>
      </x:c>
      <x:c r="Y9" s="12" t="n">
        <x:v>27404.3990279873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179</x:v>
      </x:c>
      <x:c r="G6" s="144" t="s"/>
      <x:c r="H6" s="144" t="s"/>
      <x:c r="I6" s="144" t="s"/>
      <x:c r="J6" s="135" t="s"/>
      <x:c r="K6" s="134" t="s">
        <x:v>180</x:v>
      </x:c>
      <x:c r="L6" s="144" t="s"/>
      <x:c r="M6" s="144" t="s"/>
      <x:c r="N6" s="135" t="s"/>
      <x:c r="O6" s="65" t="s"/>
      <x:c r="P6" s="134" t="s">
        <x:v>181</x:v>
      </x:c>
      <x:c r="Q6" s="144" t="s"/>
      <x:c r="R6" s="144" t="s"/>
      <x:c r="S6" s="144" t="s"/>
      <x:c r="T6" s="144" t="s"/>
      <x:c r="U6" s="144" t="s"/>
      <x:c r="V6" s="135" t="s"/>
      <x:c r="W6" s="67" t="s">
        <x:v>182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183</x:v>
      </x:c>
      <x:c r="E7" s="75" t="s">
        <x:v>184</x:v>
      </x:c>
      <x:c r="F7" s="75" t="s">
        <x:v>185</x:v>
      </x:c>
      <x:c r="G7" s="100" t="s">
        <x:v>186</x:v>
      </x:c>
      <x:c r="H7" s="100" t="s">
        <x:v>187</x:v>
      </x:c>
      <x:c r="I7" s="100" t="s">
        <x:v>188</x:v>
      </x:c>
      <x:c r="J7" s="113" t="s">
        <x:v>189</x:v>
      </x:c>
      <x:c r="K7" s="75" t="s">
        <x:v>190</x:v>
      </x:c>
      <x:c r="L7" s="100" t="s">
        <x:v>191</x:v>
      </x:c>
      <x:c r="M7" s="100" t="s">
        <x:v>192</x:v>
      </x:c>
      <x:c r="N7" s="75" t="s">
        <x:v>193</x:v>
      </x:c>
      <x:c r="O7" s="113" t="s">
        <x:v>194</x:v>
      </x:c>
      <x:c r="P7" s="75" t="s">
        <x:v>195</x:v>
      </x:c>
      <x:c r="Q7" s="100" t="s">
        <x:v>196</x:v>
      </x:c>
      <x:c r="R7" s="100" t="s">
        <x:v>197</x:v>
      </x:c>
      <x:c r="S7" s="100" t="s">
        <x:v>198</x:v>
      </x:c>
      <x:c r="T7" s="100" t="s">
        <x:v>199</x:v>
      </x:c>
      <x:c r="U7" s="100" t="s">
        <x:v>158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23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188000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204</x:v>
      </x:c>
      <x:c r="G13" s="144" t="s"/>
      <x:c r="H13" s="144" t="s"/>
      <x:c r="I13" s="144" t="s"/>
      <x:c r="J13" s="135" t="s"/>
      <x:c r="K13" s="134" t="s">
        <x:v>205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7" t="s">
        <x:v>185</x:v>
      </x:c>
      <x:c r="G14" s="5" t="s">
        <x:v>186</x:v>
      </x:c>
      <x:c r="H14" s="5" t="s">
        <x:v>187</x:v>
      </x:c>
      <x:c r="I14" s="98" t="s">
        <x:v>188</x:v>
      </x:c>
      <x:c r="J14" s="11" t="s">
        <x:v>189</x:v>
      </x:c>
      <x:c r="K14" s="97" t="s">
        <x:v>190</x:v>
      </x:c>
      <x:c r="L14" s="5" t="s">
        <x:v>202</x:v>
      </x:c>
      <x:c r="M14" s="98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219</x:v>
      </x:c>
      <x:c r="C1" s="82" t="s">
        <x:v>220</x:v>
      </x:c>
    </x:row>
    <x:row r="2" spans="1:9" x14ac:dyDescent="0.3">
      <x:c r="A2" s="2" t="s">
        <x:v>133</x:v>
      </x:c>
      <x:c r="B2" s="83" t="s">
        <x:v>161</x:v>
      </x:c>
      <x:c r="C2" s="83" t="s">
        <x:v>136</x:v>
      </x:c>
    </x:row>
    <x:row r="3" spans="1:9" x14ac:dyDescent="0.3">
      <x:c r="A3" s="2" t="s">
        <x:v>140</x:v>
      </x:c>
      <x:c r="B3" s="83" t="s">
        <x:v>221</x:v>
      </x:c>
      <x:c r="C3" s="83" t="s">
        <x:v>137</x:v>
      </x:c>
      <x:c r="D3" s="2" t="s">
        <x:v>133</x:v>
      </x:c>
      <x:c r="F3" s="2" t="s">
        <x:v>161</x:v>
      </x:c>
      <x:c r="H3" s="2" t="n">
        <x:v>2021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140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229</x:v>
      </x:c>
      <x:c r="B7" s="83" t="s">
        <x:v>6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