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<x:sst xmlns:x="http://schemas.openxmlformats.org/spreadsheetml/2006/main" count="252" uniqueCount="252">
  <x:si>
    <x:t>Part A - District-Level Information</x:t>
  </x:si>
  <x:si>
    <x:t>School District Name</x:t>
  </x:si>
  <x:si>
    <x:t>East Syracuse Minoa</x:t>
  </x:si>
  <x:si>
    <x:t>BEDS Code</x:t>
  </x:si>
  <x:si>
    <x:t>420401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</x:si>
  <x:si>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</x:si>
  <x:si>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</x:si>
  <x:si>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</x:si>
  <x:si>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</x:si>
  <x:si>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</x:si>
  <x:si>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Katherine Skahen</x:t>
  </x:si>
  <x:si>
    <x:t>Street Address Line 1</x:t>
  </x:si>
  <x:si>
    <x:t>407 Fremont Road</x:t>
  </x:si>
  <x:si>
    <x:t>Title of Contact</x:t>
  </x:si>
  <x:si>
    <x:t>Executive Director of School Business Admin</x:t>
  </x:si>
  <x:si>
    <x:t>Street Address Line 2</x:t>
  </x:si>
  <x:si>
    <x:t/>
  </x:si>
  <x:si>
    <x:t>Email Address</x:t>
  </x:si>
  <x:si>
    <x:t>kskahen@esmschools.org</x:t>
  </x:si>
  <x:si>
    <x:t>City</x:t>
  </x:si>
  <x:si>
    <x:t>East Syracuse</x:t>
  </x:si>
  <x:si>
    <x:t>Phone Number</x:t>
  </x:si>
  <x:si>
    <x:t>3154343004</x:t>
  </x:si>
  <x:si>
    <x:t>Zip Code</x:t>
  </x:si>
  <x:si>
    <x:t>13057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</x:si>
  <x:si>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</x:si>
  <x:si>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</x:si>
  <x:si>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</x:si>
  <x:si>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</x:si>
  <x:si>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</x:si>
  <x:si>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</x:si>
  <x:si>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</x:si>
  <x:si>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</x:si>
  <x:si>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</x:si>
  <x:si>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</x:si>
  <x:si>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</x:si>
  <x:si>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</x:si>
  <x:si>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</x:si>
  <x:si>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</x:si>
  <x:si>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</x:si>
  <x:si>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</x:si>
  <x:si>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</x:si>
  <x:si>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</x:si>
  <x:si>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</x:si>
  <x:si>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</x:si>
  <x:si>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</x:si>
  <x:si>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</x:si>
  <x:si>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</x:si>
  <x:si>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</x:si>
  <x:si>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</x:si>
  <x:si>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</x:si>
  <x:si>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</x:si>
  <x:si>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</x:si>
  <x:si>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</x:si>
  <x:si>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</x:si>
  <x:si>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</x:si>
  <x:si>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</x:si>
  <x:si>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</x:si>
  <x:si>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</x:si>
  <x:si>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</x:si>
  <x:si>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</x:si>
  <x:si>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</x:si>
  <x:si>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</x:si>
  <x:si>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</x:si>
  <x:si>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</x:si>
  <x:si>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</x:si>
  <x:si>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</x:si>
  <x:si>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</x:si>
  <x:si>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</x:si>
  <x:si>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</x:si>
  <x:si>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</x:si>
  <x:si>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</x:si>
  <x:si>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</x:si>
  <x:si>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</x:si>
  <x:si>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</x:si>
  <x:si>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</x:si>
  <x:si>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</x:si>
  <x:si>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</x:si>
  <x:si>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</x:si>
  <x:si>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</x:si>
  <x:si>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</x:si>
  <x:si>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</x:si>
  <x:si>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</x:si>
  <x:si>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</x:si>
  <x:si>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</x:si>
  <x:si>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</x:si>
  <x:si>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</x:si>
  <x:si>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</x:si>
  <x:si>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</x:si>
  <x:si>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</x:si>
  <x:si>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</x:si>
  <x:si>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</x:si>
  <x:si>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</x:si>
  <x:si>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</x:si>
  <x:si>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</x:si>
  <x:si>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</x:si>
  <x:si>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</x:si>
  <x:si>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</x:si>
  <x:si>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</x:si>
  <x:si>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</x:si>
  <x:si>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</x:si>
  <x:si>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</x:si>
  <x:si>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</x:si>
  <x:si>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</x:si>
  <x:si>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</x:si>
  <x:si>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</x:si>
  <x:si>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</x:si>
  <x:si>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</x:si>
  <x:si>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</x:si>
  <x:si>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</x:si>
  <x:si>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</x:si>
  <x:si>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</x:si>
  <x:si>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</x:si>
  <x:si>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</x:si>
  <x:si>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</x:si>
  <x:si>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</x:si>
  <x:si>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</x:si>
  <x:si>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</x:si>
  <x:si>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</x:si>
  <x:si>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</x:si>
  <x:si>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</x:si>
  <x:si>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</x:si>
  <x:si>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</x:si>
  <x:si>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</x:si>
  <x:si>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</x:si>
  <x:si>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</x:si>
  <x:si>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</x:si>
  <x:si>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</x:si>
  <x:si>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</x:si>
  <x:si>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</x:si>
  <x:si>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</x:si>
  <x:si>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420401060001</x:t>
  </x:si>
  <x:si>
    <x:t>PARK HILL SCHOOL</x:t>
  </x:si>
  <x:si>
    <x:t>09</x:t>
  </x:si>
  <x:si>
    <x:t>Pre-K Only</x:t>
  </x:si>
  <x:si>
    <x:t>Pre-K</x:t>
  </x:si>
  <x:si>
    <x:t>Yes</x:t>
  </x:si>
  <x:si>
    <x:t>No</x:t>
  </x:si>
  <x:si>
    <x:t>420401060002</x:t>
  </x:si>
  <x:si>
    <x:t>FREMONT ELEMENTARY SCHOOL</x:t>
  </x:si>
  <x:si>
    <x:t>06</x:t>
  </x:si>
  <x:si>
    <x:t>Elementary School</x:t>
  </x:si>
  <x:si>
    <x:t>K</x:t>
  </x:si>
  <x:si>
    <x:t>5</x:t>
  </x:si>
  <x:si>
    <x:t>420401060003</x:t>
  </x:si>
  <x:si>
    <x:t>EAST SYRACUSE ELEMENTARY SCHOOL</x:t>
  </x:si>
  <x:si>
    <x:t>05</x:t>
  </x:si>
  <x:si>
    <x:t>420401060004</x:t>
  </x:si>
  <x:si>
    <x:t>WOODLAND ELEMENTARY SCHOOL</x:t>
  </x:si>
  <x:si>
    <x:t>10</x:t>
  </x:si>
  <x:si>
    <x:t>420401060005</x:t>
  </x:si>
  <x:si>
    <x:t>EAST SYRACUSE MINOA CENTRAL HIGH SCHOOL</x:t>
  </x:si>
  <x:si>
    <x:t>01</x:t>
  </x:si>
  <x:si>
    <x:t>Senior High School</x:t>
  </x:si>
  <x:si>
    <x:t>9</x:t>
  </x:si>
  <x:si>
    <x:t>12</x:t>
  </x:si>
  <x:si>
    <x:t>420401060009</x:t>
  </x:si>
  <x:si>
    <x:t>MINOA ELEMENTARY SCHOOL</x:t>
  </x:si>
  <x:si>
    <x:t>08</x:t>
  </x:si>
  <x:si>
    <x:t>420401060010</x:t>
  </x:si>
  <x:si>
    <x:t>PINE GROVE MIDDLE SCHOOL</x:t>
  </x:si>
  <x:si>
    <x:t>04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</x:si>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</x:sst>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88002530</x:v>
      </x:c>
      <x:c r="E14" s="10" t="n">
        <x:v>9718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1564337</x:v>
      </x:c>
      <x:c r="E15" s="10" t="n">
        <x:v>3911193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553762</x:v>
      </x:c>
      <x:c r="E16" s="10" t="n">
        <x:v>943825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730000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7552545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553762</x:v>
      </x:c>
      <x:c r="E24" s="10" t="n">
        <x:v>943825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1596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3937342</x:v>
      </x:c>
      <x:c r="E27" s="10" t="n">
        <x:v>84372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1396663</x:v>
      </x:c>
      <x:c r="E28" s="10" t="n">
        <x:v>25371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127000</x:v>
      </x:c>
      <x:c r="E33" s="10" t="n">
        <x:v>0</x:v>
      </x:c>
      <x:c r="F33" s="7" t="n">
        <x:v>9</x:v>
      </x:c>
      <x:c r="G33" s="132" t="n">
        <x:v>14111.1111111111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76174</x:v>
      </x:c>
      <x:c r="E35" s="10" t="n">
        <x:v>0</x:v>
      </x:c>
      <x:c r="F35" s="7" t="n">
        <x:v>4</x:v>
      </x:c>
      <x:c r="G35" s="132" t="n">
        <x:v>19043.5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2990835</x:v>
      </x:c>
      <x:c r="E37" s="10" t="n">
        <x:v>0</x:v>
      </x:c>
      <x:c r="F37" s="7" t="n">
        <x:v>45</x:v>
      </x:c>
      <x:c r="G37" s="132" t="n">
        <x:v>66463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384000</x:v>
      </x:c>
      <x:c r="E38" s="10" t="n">
        <x:v>0</x:v>
      </x:c>
      <x:c r="F38" s="7" t="n">
        <x:v>7</x:v>
      </x:c>
      <x:c r="G38" s="132" t="n">
        <x:v>54857.1428571429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108000</x:v>
      </x:c>
      <x:c r="E41" s="10" t="n">
        <x:v>0</x:v>
      </x:c>
      <x:c r="F41" s="7" t="n">
        <x:v>6</x:v>
      </x:c>
      <x:c r="G41" s="132" t="n">
        <x:v>18000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129555</x:v>
      </x:c>
      <x:c r="E43" s="10" t="n">
        <x:v>72225</x:v>
      </x:c>
      <x:c r="F43" s="7" t="n">
        <x:v>34</x:v>
      </x:c>
      <x:c r="G43" s="132" t="n">
        <x:v>5934.70588235294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45377</x:v>
      </x:c>
      <x:c r="E45" s="10" t="n">
        <x:v>31939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3149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280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36435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1569836</x:v>
      </x:c>
      <x:c r="E63" s="10" t="n">
        <x:v>5000</x:v>
      </x:c>
      <x:c r="F63" s="84" t="n">
        <x:v>16</x:v>
      </x:c>
      <x:c r="G63" s="132" t="n">
        <x:v>98427.25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5115385</x:v>
      </x:c>
      <x:c r="E64" s="10" t="n">
        <x:v>0</x:v>
      </x:c>
      <x:c r="F64" s="84" t="n">
        <x:v>50</x:v>
      </x:c>
      <x:c r="G64" s="132" t="n">
        <x:v>102307.7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643835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1920230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528459</x:v>
      </x:c>
      <x:c r="E72" s="10" t="n">
        <x:v>0</x:v>
      </x:c>
      <x:c r="F72" s="84" t="n">
        <x:v>4</x:v>
      </x:c>
      <x:c r="G72" s="132" t="n">
        <x:v>132114.75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43936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231412</x:v>
      </x:c>
      <x:c r="E78" s="10" t="n">
        <x:v>9422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6530709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26289328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44680530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0</x:v>
      </x:c>
      <x:c r="L8" s="107" t="n">
        <x:v>280</x:v>
      </x:c>
      <x:c r="M8" s="107" t="n">
        <x:v>0</x:v>
      </x:c>
      <x:c r="N8" s="107" t="n">
        <x:v>0</x:v>
      </x:c>
      <x:c r="O8" s="107" t="n">
        <x:v>0</x:v>
      </x:c>
      <x:c r="P8" s="107" t="n">
        <x:v>0</x:v>
      </x:c>
      <x:c r="Q8" s="108" t="n">
        <x:v>0</x:v>
      </x:c>
      <x:c r="R8" s="108" t="n">
        <x:v>11</x:v>
      </x:c>
      <x:c r="S8" s="108" t="n">
        <x:v>5</x:v>
      </x:c>
      <x:c r="T8" s="108" t="n">
        <x:v>1</x:v>
      </x:c>
      <x:c r="U8" s="108" t="n">
        <x:v>1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321</x:v>
      </x:c>
      <x:c r="L9" s="107" t="n">
        <x:v>0</x:v>
      </x:c>
      <x:c r="M9" s="107" t="n">
        <x:v>0</x:v>
      </x:c>
      <x:c r="N9" s="107" t="n">
        <x:v>79</x:v>
      </x:c>
      <x:c r="O9" s="107" t="n">
        <x:v>3</x:v>
      </x:c>
      <x:c r="P9" s="107" t="n">
        <x:v>55</x:v>
      </x:c>
      <x:c r="Q9" s="108" t="n">
        <x:v>7</x:v>
      </x:c>
      <x:c r="R9" s="108" t="n">
        <x:v>22</x:v>
      </x:c>
      <x:c r="S9" s="108" t="n">
        <x:v>11</x:v>
      </x:c>
      <x:c r="T9" s="108" t="n">
        <x:v>1</x:v>
      </x:c>
      <x:c r="U9" s="108" t="n">
        <x:v>7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141</x:v>
      </x:c>
      <x:c r="E10" s="170" t="s">
        <x:v>142</x:v>
      </x:c>
      <x:c r="F10" s="170" t="s">
        <x:v>143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328</x:v>
      </x:c>
      <x:c r="L10" s="107" t="n">
        <x:v>0</x:v>
      </x:c>
      <x:c r="M10" s="107" t="n">
        <x:v>0</x:v>
      </x:c>
      <x:c r="N10" s="107" t="n">
        <x:v>238</x:v>
      </x:c>
      <x:c r="O10" s="107" t="n">
        <x:v>27</x:v>
      </x:c>
      <x:c r="P10" s="107" t="n">
        <x:v>79</x:v>
      </x:c>
      <x:c r="Q10" s="108" t="n">
        <x:v>4</x:v>
      </x:c>
      <x:c r="R10" s="108" t="n">
        <x:v>36</x:v>
      </x:c>
      <x:c r="S10" s="108" t="n">
        <x:v>22</x:v>
      </x:c>
      <x:c r="T10" s="108" t="n">
        <x:v>1</x:v>
      </x:c>
      <x:c r="U10" s="108" t="n">
        <x:v>8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149</x:v>
      </x:c>
      <x:c r="D11" s="169" t="s">
        <x:v>141</x:v>
      </x:c>
      <x:c r="E11" s="170" t="s">
        <x:v>142</x:v>
      </x:c>
      <x:c r="F11" s="170" t="s">
        <x:v>143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259</x:v>
      </x:c>
      <x:c r="L11" s="107" t="n">
        <x:v>0</x:v>
      </x:c>
      <x:c r="M11" s="107" t="n">
        <x:v>0</x:v>
      </x:c>
      <x:c r="N11" s="107" t="n">
        <x:v>113</x:v>
      </x:c>
      <x:c r="O11" s="107" t="n">
        <x:v>17</x:v>
      </x:c>
      <x:c r="P11" s="107" t="n">
        <x:v>36</x:v>
      </x:c>
      <x:c r="Q11" s="108" t="n">
        <x:v>3</x:v>
      </x:c>
      <x:c r="R11" s="108" t="n">
        <x:v>25</x:v>
      </x:c>
      <x:c r="S11" s="108" t="n">
        <x:v>9</x:v>
      </x:c>
      <x:c r="T11" s="108" t="n">
        <x:v>1</x:v>
      </x:c>
      <x:c r="U11" s="108" t="n">
        <x:v>7</x:v>
      </x:c>
      <x:c r="V11" s="108" t="n">
        <x:v>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152</x:v>
      </x:c>
      <x:c r="D12" s="169" t="s">
        <x:v>153</x:v>
      </x:c>
      <x:c r="E12" s="170" t="s">
        <x:v>154</x:v>
      </x:c>
      <x:c r="F12" s="170" t="s">
        <x:v>155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1114</x:v>
      </x:c>
      <x:c r="L12" s="107" t="n">
        <x:v>0</x:v>
      </x:c>
      <x:c r="M12" s="107" t="n">
        <x:v>0</x:v>
      </x:c>
      <x:c r="N12" s="107" t="n">
        <x:v>529</x:v>
      </x:c>
      <x:c r="O12" s="107" t="n">
        <x:v>25</x:v>
      </x:c>
      <x:c r="P12" s="107" t="n">
        <x:v>195</x:v>
      </x:c>
      <x:c r="Q12" s="108" t="n">
        <x:v>10</x:v>
      </x:c>
      <x:c r="R12" s="108" t="n">
        <x:v>83</x:v>
      </x:c>
      <x:c r="S12" s="108" t="n">
        <x:v>33</x:v>
      </x:c>
      <x:c r="T12" s="108" t="n">
        <x:v>4</x:v>
      </x:c>
      <x:c r="U12" s="108" t="n">
        <x:v>12</x:v>
      </x:c>
      <x:c r="V12" s="108" t="n">
        <x:v>7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156</x:v>
      </x:c>
      <x:c r="B13" s="168" t="s">
        <x:v>157</x:v>
      </x:c>
      <x:c r="C13" s="167" t="s">
        <x:v>158</x:v>
      </x:c>
      <x:c r="D13" s="169" t="s">
        <x:v>141</x:v>
      </x:c>
      <x:c r="E13" s="170" t="s">
        <x:v>142</x:v>
      </x:c>
      <x:c r="F13" s="170" t="s">
        <x:v>143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366</x:v>
      </x:c>
      <x:c r="L13" s="107" t="n">
        <x:v>0</x:v>
      </x:c>
      <x:c r="M13" s="107" t="n">
        <x:v>0</x:v>
      </x:c>
      <x:c r="N13" s="107" t="n">
        <x:v>161</x:v>
      </x:c>
      <x:c r="O13" s="107" t="n">
        <x:v>2</x:v>
      </x:c>
      <x:c r="P13" s="107" t="n">
        <x:v>87</x:v>
      </x:c>
      <x:c r="Q13" s="108" t="n">
        <x:v>3</x:v>
      </x:c>
      <x:c r="R13" s="108" t="n">
        <x:v>32</x:v>
      </x:c>
      <x:c r="S13" s="108" t="n">
        <x:v>25</x:v>
      </x:c>
      <x:c r="T13" s="108" t="n">
        <x:v>1</x:v>
      </x:c>
      <x:c r="U13" s="108" t="n">
        <x:v>9</x:v>
      </x:c>
      <x:c r="V13" s="108" t="n">
        <x:v>1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159</x:v>
      </x:c>
      <x:c r="B14" s="168" t="s">
        <x:v>160</x:v>
      </x:c>
      <x:c r="C14" s="167" t="s">
        <x:v>161</x:v>
      </x:c>
      <x:c r="D14" s="169" t="s">
        <x:v>162</x:v>
      </x:c>
      <x:c r="E14" s="170" t="s">
        <x:v>163</x:v>
      </x:c>
      <x:c r="F14" s="170" t="s">
        <x:v>164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761</x:v>
      </x:c>
      <x:c r="L14" s="107" t="n">
        <x:v>0</x:v>
      </x:c>
      <x:c r="M14" s="107" t="n">
        <x:v>0</x:v>
      </x:c>
      <x:c r="N14" s="107" t="n">
        <x:v>355</x:v>
      </x:c>
      <x:c r="O14" s="107" t="n">
        <x:v>20</x:v>
      </x:c>
      <x:c r="P14" s="107" t="n">
        <x:v>128</x:v>
      </x:c>
      <x:c r="Q14" s="108" t="n">
        <x:v>6</x:v>
      </x:c>
      <x:c r="R14" s="108" t="n">
        <x:v>62</x:v>
      </x:c>
      <x:c r="S14" s="108" t="n">
        <x:v>22</x:v>
      </x:c>
      <x:c r="T14" s="108" t="n">
        <x:v>3</x:v>
      </x:c>
      <x:c r="U14" s="108" t="n">
        <x:v>9</x:v>
      </x:c>
      <x:c r="V14" s="108" t="n">
        <x:v>4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165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168</x:v>
      </x:c>
      <x:c r="E5" s="175" t="s"/>
      <x:c r="F5" s="175" t="s"/>
      <x:c r="G5" s="175" t="s"/>
      <x:c r="H5" s="175" t="s"/>
      <x:c r="I5" s="176" t="s"/>
      <x:c r="J5" s="177" t="s">
        <x:v>169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170</x:v>
      </x:c>
      <x:c r="S5" s="181" t="s"/>
      <x:c r="T5" s="182" t="s"/>
      <x:c r="U5" s="143" t="s">
        <x:v>171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172</x:v>
      </x:c>
      <x:c r="E6" s="155" t="s"/>
      <x:c r="F6" s="155" t="s"/>
      <x:c r="G6" s="89" t="s"/>
      <x:c r="H6" s="90" t="s"/>
      <x:c r="I6" s="75" t="s"/>
      <x:c r="J6" s="134" t="s">
        <x:v>173</x:v>
      </x:c>
      <x:c r="K6" s="135" t="s"/>
      <x:c r="L6" s="134" t="s">
        <x:v>174</x:v>
      </x:c>
      <x:c r="M6" s="135" t="s"/>
      <x:c r="N6" s="134" t="s">
        <x:v>175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176</x:v>
      </x:c>
      <x:c r="E7" s="100" t="s">
        <x:v>177</x:v>
      </x:c>
      <x:c r="F7" s="100" t="s">
        <x:v>178</x:v>
      </x:c>
      <x:c r="G7" s="113" t="s">
        <x:v>179</x:v>
      </x:c>
      <x:c r="H7" s="183" t="s">
        <x:v>180</x:v>
      </x:c>
      <x:c r="I7" s="113" t="s">
        <x:v>181</x:v>
      </x:c>
      <x:c r="J7" s="113" t="s">
        <x:v>182</x:v>
      </x:c>
      <x:c r="K7" s="183" t="s">
        <x:v>135</x:v>
      </x:c>
      <x:c r="L7" s="113" t="s">
        <x:v>183</x:v>
      </x:c>
      <x:c r="M7" s="183" t="s">
        <x:v>184</x:v>
      </x:c>
      <x:c r="N7" s="113" t="s">
        <x:v>185</x:v>
      </x:c>
      <x:c r="O7" s="183" t="s">
        <x:v>186</x:v>
      </x:c>
      <x:c r="P7" s="183" t="s">
        <x:v>187</x:v>
      </x:c>
      <x:c r="Q7" s="113" t="s">
        <x:v>188</x:v>
      </x:c>
      <x:c r="R7" s="113" t="s">
        <x:v>189</x:v>
      </x:c>
      <x:c r="S7" s="113" t="s">
        <x:v>190</x:v>
      </x:c>
      <x:c r="T7" s="11" t="s">
        <x:v>191</x:v>
      </x:c>
      <x:c r="U7" s="124" t="s">
        <x:v>192</x:v>
      </x:c>
      <x:c r="V7" s="124" t="s">
        <x:v>193</x:v>
      </x:c>
      <x:c r="W7" s="124" t="s">
        <x:v>194</x:v>
      </x:c>
      <x:c r="X7" s="124" t="s">
        <x:v>195</x:v>
      </x:c>
      <x:c r="Y7" s="124" t="s">
        <x:v>196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687523</x:v>
      </x:c>
      <x:c r="E8" s="81" t="n">
        <x:v>238362</x:v>
      </x:c>
      <x:c r="F8" s="116" t="n">
        <x:v>409444.761573216</x:v>
      </x:c>
      <x:c r="G8" s="81" t="n">
        <x:v>0</x:v>
      </x:c>
      <x:c r="H8" s="81" t="n">
        <x:v>89329</x:v>
      </x:c>
      <x:c r="I8" s="117">
        <x:f>SUM(D8:H8)</x:f>
      </x:c>
      <x:c r="J8" s="81" t="n">
        <x:v>0</x:v>
      </x:c>
      <x:c r="K8" s="81" t="n">
        <x:v>1294190</x:v>
      </x:c>
      <x:c r="L8" s="81" t="n">
        <x:v>0</x:v>
      </x:c>
      <x:c r="M8" s="81" t="n">
        <x:v>0</x:v>
      </x:c>
      <x:c r="N8" s="81" t="n">
        <x:v>76403</x:v>
      </x:c>
      <x:c r="O8" s="81" t="n">
        <x:v>0</x:v>
      </x:c>
      <x:c r="P8" s="81" t="n">
        <x:v>54065</x:v>
      </x:c>
      <x:c r="Q8" s="117">
        <x:f>SUM(J8:P8)</x:f>
      </x:c>
      <x:c r="R8" s="81" t="n">
        <x:v>1348897</x:v>
      </x:c>
      <x:c r="S8" s="81" t="n">
        <x:v>75761</x:v>
      </x:c>
      <x:c r="T8" s="59">
        <x:f>SUM('Part C'!$R8:$S8)</x:f>
      </x:c>
      <x:c r="U8" s="81" t="n">
        <x:v>4817.48928571429</x:v>
      </x:c>
      <x:c r="V8" s="81" t="n">
        <x:v>270.575</x:v>
      </x:c>
      <x:c r="W8" s="81" t="n">
        <x:v>1358327.36074657</x:v>
      </x:c>
      <x:c r="X8" s="81" t="n">
        <x:v>2782985.36074657</x:v>
      </x:c>
      <x:c r="Y8" s="12" t="n">
        <x:v>9939.23343123776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2541331</x:v>
      </x:c>
      <x:c r="E9" s="81" t="n">
        <x:v>876946</x:v>
      </x:c>
      <x:c r="F9" s="116" t="n">
        <x:v>1511630.07420598</x:v>
      </x:c>
      <x:c r="G9" s="81" t="n">
        <x:v>297708</x:v>
      </x:c>
      <x:c r="H9" s="81" t="n">
        <x:v>485778</x:v>
      </x:c>
      <x:c r="I9" s="117">
        <x:f>SUM(D9:H9)</x:f>
      </x:c>
      <x:c r="J9" s="81" t="n">
        <x:v>3837805</x:v>
      </x:c>
      <x:c r="K9" s="81" t="n">
        <x:v>0</x:v>
      </x:c>
      <x:c r="L9" s="81" t="n">
        <x:v>946430</x:v>
      </x:c>
      <x:c r="M9" s="81" t="n">
        <x:v>0</x:v>
      </x:c>
      <x:c r="N9" s="81" t="n">
        <x:v>222254</x:v>
      </x:c>
      <x:c r="O9" s="81" t="n">
        <x:v>426935</x:v>
      </x:c>
      <x:c r="P9" s="81" t="n">
        <x:v>279969</x:v>
      </x:c>
      <x:c r="Q9" s="117">
        <x:f>SUM(J9:P9)</x:f>
      </x:c>
      <x:c r="R9" s="81" t="n">
        <x:v>5272189</x:v>
      </x:c>
      <x:c r="S9" s="81" t="n">
        <x:v>441204</x:v>
      </x:c>
      <x:c r="T9" s="59">
        <x:f>SUM('Part C'!$R9:$S9)</x:f>
      </x:c>
      <x:c r="U9" s="81" t="n">
        <x:v>16424.2647975078</x:v>
      </x:c>
      <x:c r="V9" s="81" t="n">
        <x:v>1374.46728971963</x:v>
      </x:c>
      <x:c r="W9" s="81" t="n">
        <x:v>1557225.29571304</x:v>
      </x:c>
      <x:c r="X9" s="81" t="n">
        <x:v>7270618.29571304</x:v>
      </x:c>
      <x:c r="Y9" s="12" t="n">
        <x:v>22649.9012327509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3158745</x:v>
      </x:c>
      <x:c r="E10" s="81" t="n">
        <x:v>1009324</x:v>
      </x:c>
      <x:c r="F10" s="116" t="n">
        <x:v>1843203.00893276</x:v>
      </x:c>
      <x:c r="G10" s="81" t="n">
        <x:v>304200</x:v>
      </x:c>
      <x:c r="H10" s="81" t="n">
        <x:v>286342</x:v>
      </x:c>
      <x:c r="I10" s="117">
        <x:f>SUM(D10:H10)</x:f>
      </x:c>
      <x:c r="J10" s="81" t="n">
        <x:v>3982254</x:v>
      </x:c>
      <x:c r="K10" s="81" t="n">
        <x:v>0</x:v>
      </x:c>
      <x:c r="L10" s="81" t="n">
        <x:v>1672048</x:v>
      </x:c>
      <x:c r="M10" s="81" t="n">
        <x:v>0</x:v>
      </x:c>
      <x:c r="N10" s="81" t="n">
        <x:v>251710</x:v>
      </x:c>
      <x:c r="O10" s="81" t="n">
        <x:v>429821</x:v>
      </x:c>
      <x:c r="P10" s="81" t="n">
        <x:v>265982</x:v>
      </x:c>
      <x:c r="Q10" s="117">
        <x:f>SUM(J10:P10)</x:f>
      </x:c>
      <x:c r="R10" s="81" t="n">
        <x:v>6041978</x:v>
      </x:c>
      <x:c r="S10" s="81" t="n">
        <x:v>559837</x:v>
      </x:c>
      <x:c r="T10" s="59">
        <x:f>SUM('Part C'!$R10:$S10)</x:f>
      </x:c>
      <x:c r="U10" s="81" t="n">
        <x:v>18420.6646341463</x:v>
      </x:c>
      <x:c r="V10" s="81" t="n">
        <x:v>1706.82012195122</x:v>
      </x:c>
      <x:c r="W10" s="81" t="n">
        <x:v>1591183.4797317</x:v>
      </x:c>
      <x:c r="X10" s="81" t="n">
        <x:v>8192998.4797317</x:v>
      </x:c>
      <x:c r="Y10" s="12" t="n">
        <x:v>24978.653901621</x:v>
      </x:c>
    </x:row>
    <x:row r="11" spans="1:25" s="6" customFormat="1">
      <x:c r="A11" s="184" t="s">
        <x:v>147</x:v>
      </x:c>
      <x:c r="B11" s="184" t="s">
        <x:v>148</x:v>
      </x:c>
      <x:c r="C11" s="184" t="s">
        <x:v>149</x:v>
      </x:c>
      <x:c r="D11" s="81" t="n">
        <x:v>2675881</x:v>
      </x:c>
      <x:c r="E11" s="81" t="n">
        <x:v>760954</x:v>
      </x:c>
      <x:c r="F11" s="116" t="n">
        <x:v>1519836.79089896</x:v>
      </x:c>
      <x:c r="G11" s="81" t="n">
        <x:v>240207</x:v>
      </x:c>
      <x:c r="H11" s="81" t="n">
        <x:v>414557</x:v>
      </x:c>
      <x:c r="I11" s="117">
        <x:f>SUM(D11:H11)</x:f>
      </x:c>
      <x:c r="J11" s="81" t="n">
        <x:v>4008477</x:v>
      </x:c>
      <x:c r="K11" s="81" t="n">
        <x:v>0</x:v>
      </x:c>
      <x:c r="L11" s="81" t="n">
        <x:v>873089</x:v>
      </x:c>
      <x:c r="M11" s="81" t="n">
        <x:v>0</x:v>
      </x:c>
      <x:c r="N11" s="81" t="n">
        <x:v>226867</x:v>
      </x:c>
      <x:c r="O11" s="81" t="n">
        <x:v>364045</x:v>
      </x:c>
      <x:c r="P11" s="81" t="n">
        <x:v>138957</x:v>
      </x:c>
      <x:c r="Q11" s="117">
        <x:f>SUM(J11:P11)</x:f>
      </x:c>
      <x:c r="R11" s="81" t="n">
        <x:v>5185401</x:v>
      </x:c>
      <x:c r="S11" s="81" t="n">
        <x:v>426034</x:v>
      </x:c>
      <x:c r="T11" s="59">
        <x:f>SUM('Part C'!$R11:$S11)</x:f>
      </x:c>
      <x:c r="U11" s="81" t="n">
        <x:v>20020.8532818533</x:v>
      </x:c>
      <x:c r="V11" s="81" t="n">
        <x:v>1644.91891891892</x:v>
      </x:c>
      <x:c r="W11" s="81" t="n">
        <x:v>1256452.80869058</x:v>
      </x:c>
      <x:c r="X11" s="81" t="n">
        <x:v>6867887.80869058</x:v>
      </x:c>
      <x:c r="Y11" s="12" t="n">
        <x:v>26516.9413462957</x:v>
      </x:c>
    </x:row>
    <x:row r="12" spans="1:25" s="6" customFormat="1">
      <x:c r="A12" s="184" t="s">
        <x:v>150</x:v>
      </x:c>
      <x:c r="B12" s="184" t="s">
        <x:v>151</x:v>
      </x:c>
      <x:c r="C12" s="184" t="s">
        <x:v>152</x:v>
      </x:c>
      <x:c r="D12" s="81" t="n">
        <x:v>9052342</x:v>
      </x:c>
      <x:c r="E12" s="81" t="n">
        <x:v>3056019</x:v>
      </x:c>
      <x:c r="F12" s="116" t="n">
        <x:v>5354558.05276835</x:v>
      </x:c>
      <x:c r="G12" s="81" t="n">
        <x:v>1080428</x:v>
      </x:c>
      <x:c r="H12" s="81" t="n">
        <x:v>1206787</x:v>
      </x:c>
      <x:c r="I12" s="117">
        <x:f>SUM(D12:H12)</x:f>
      </x:c>
      <x:c r="J12" s="81" t="n">
        <x:v>11641975</x:v>
      </x:c>
      <x:c r="K12" s="81" t="n">
        <x:v>0</x:v>
      </x:c>
      <x:c r="L12" s="81" t="n">
        <x:v>4051671</x:v>
      </x:c>
      <x:c r="M12" s="81" t="n">
        <x:v>0</x:v>
      </x:c>
      <x:c r="N12" s="81" t="n">
        <x:v>761403</x:v>
      </x:c>
      <x:c r="O12" s="81" t="n">
        <x:v>1209633</x:v>
      </x:c>
      <x:c r="P12" s="81" t="n">
        <x:v>2085452</x:v>
      </x:c>
      <x:c r="Q12" s="117">
        <x:f>SUM(J12:P12)</x:f>
      </x:c>
      <x:c r="R12" s="81" t="n">
        <x:v>18788609</x:v>
      </x:c>
      <x:c r="S12" s="81" t="n">
        <x:v>961525</x:v>
      </x:c>
      <x:c r="T12" s="59">
        <x:f>SUM('Part C'!$R12:$S12)</x:f>
      </x:c>
      <x:c r="U12" s="81" t="n">
        <x:v>16865.8967684022</x:v>
      </x:c>
      <x:c r="V12" s="81" t="n">
        <x:v>863.128366247756</x:v>
      </x:c>
      <x:c r="W12" s="81" t="n">
        <x:v>5404202.42811315</x:v>
      </x:c>
      <x:c r="X12" s="81" t="n">
        <x:v>25154336.4281132</x:v>
      </x:c>
      <x:c r="Y12" s="12" t="n">
        <x:v>22580.1942801734</x:v>
      </x:c>
    </x:row>
    <x:row r="13" spans="1:25" s="6" customFormat="1">
      <x:c r="A13" s="184" t="s">
        <x:v>156</x:v>
      </x:c>
      <x:c r="B13" s="184" t="s">
        <x:v>157</x:v>
      </x:c>
      <x:c r="C13" s="184" t="s">
        <x:v>158</x:v>
      </x:c>
      <x:c r="D13" s="81" t="n">
        <x:v>3101109</x:v>
      </x:c>
      <x:c r="E13" s="81" t="n">
        <x:v>1287409</x:v>
      </x:c>
      <x:c r="F13" s="116" t="n">
        <x:v>1940689.94115875</x:v>
      </x:c>
      <x:c r="G13" s="81" t="n">
        <x:v>339443</x:v>
      </x:c>
      <x:c r="H13" s="81" t="n">
        <x:v>305580</x:v>
      </x:c>
      <x:c r="I13" s="117">
        <x:f>SUM(D13:H13)</x:f>
      </x:c>
      <x:c r="J13" s="81" t="n">
        <x:v>3969735</x:v>
      </x:c>
      <x:c r="K13" s="81" t="n">
        <x:v>0</x:v>
      </x:c>
      <x:c r="L13" s="81" t="n">
        <x:v>2129550</x:v>
      </x:c>
      <x:c r="M13" s="81" t="n">
        <x:v>0</x:v>
      </x:c>
      <x:c r="N13" s="81" t="n">
        <x:v>203224</x:v>
      </x:c>
      <x:c r="O13" s="81" t="n">
        <x:v>498393</x:v>
      </x:c>
      <x:c r="P13" s="81" t="n">
        <x:v>173329</x:v>
      </x:c>
      <x:c r="Q13" s="117">
        <x:f>SUM(J13:P13)</x:f>
      </x:c>
      <x:c r="R13" s="81" t="n">
        <x:v>6471302</x:v>
      </x:c>
      <x:c r="S13" s="81" t="n">
        <x:v>502929</x:v>
      </x:c>
      <x:c r="T13" s="59">
        <x:f>SUM('Part C'!$R13:$S13)</x:f>
      </x:c>
      <x:c r="U13" s="81" t="n">
        <x:v>17681.1530054645</x:v>
      </x:c>
      <x:c r="V13" s="81" t="n">
        <x:v>1374.12295081967</x:v>
      </x:c>
      <x:c r="W13" s="81" t="n">
        <x:v>1775527.90726159</x:v>
      </x:c>
      <x:c r="X13" s="81" t="n">
        <x:v>8749758.90726159</x:v>
      </x:c>
      <x:c r="Y13" s="12" t="n">
        <x:v>23906.4451018076</x:v>
      </x:c>
    </x:row>
    <x:row r="14" spans="1:25" s="6" customFormat="1">
      <x:c r="A14" s="184" t="s">
        <x:v>159</x:v>
      </x:c>
      <x:c r="B14" s="184" t="s">
        <x:v>160</x:v>
      </x:c>
      <x:c r="C14" s="184" t="s">
        <x:v>161</x:v>
      </x:c>
      <x:c r="D14" s="81" t="n">
        <x:v>5917636</x:v>
      </x:c>
      <x:c r="E14" s="81" t="n">
        <x:v>2039588</x:v>
      </x:c>
      <x:c r="F14" s="116" t="n">
        <x:v>3518842.71098967</x:v>
      </x:c>
      <x:c r="G14" s="81" t="n">
        <x:v>733158</x:v>
      </x:c>
      <x:c r="H14" s="81" t="n">
        <x:v>875233</x:v>
      </x:c>
      <x:c r="I14" s="117">
        <x:f>SUM(D14:H14)</x:f>
      </x:c>
      <x:c r="J14" s="81" t="n">
        <x:v>8141472</x:v>
      </x:c>
      <x:c r="K14" s="81" t="n">
        <x:v>0</x:v>
      </x:c>
      <x:c r="L14" s="81" t="n">
        <x:v>2254420</x:v>
      </x:c>
      <x:c r="M14" s="81" t="n">
        <x:v>0</x:v>
      </x:c>
      <x:c r="N14" s="81" t="n">
        <x:v>454455</x:v>
      </x:c>
      <x:c r="O14" s="81" t="n">
        <x:v>884159</x:v>
      </x:c>
      <x:c r="P14" s="81" t="n">
        <x:v>1349953</x:v>
      </x:c>
      <x:c r="Q14" s="117">
        <x:f>SUM(J14:P14)</x:f>
      </x:c>
      <x:c r="R14" s="81" t="n">
        <x:v>12403102</x:v>
      </x:c>
      <x:c r="S14" s="81" t="n">
        <x:v>681356</x:v>
      </x:c>
      <x:c r="T14" s="59">
        <x:f>SUM('Part C'!$R14:$S14)</x:f>
      </x:c>
      <x:c r="U14" s="81" t="n">
        <x:v>16298.4257555848</x:v>
      </x:c>
      <x:c r="V14" s="81" t="n">
        <x:v>895.34296977661</x:v>
      </x:c>
      <x:c r="W14" s="81" t="n">
        <x:v>3691739.71974337</x:v>
      </x:c>
      <x:c r="X14" s="81" t="n">
        <x:v>16776197.7197434</x:v>
      </x:c>
      <x:c r="Y14" s="12" t="n">
        <x:v>22044.9378708848</x:v>
      </x:c>
    </x:row>
    <x:row r="15" spans="1:25" s="3" customFormat="1" ht="15" customHeight="1">
      <x:c r="A15" s="4" t="s">
        <x:v>165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200</x:v>
      </x:c>
      <x:c r="G6" s="144" t="s"/>
      <x:c r="H6" s="144" t="s"/>
      <x:c r="I6" s="144" t="s"/>
      <x:c r="J6" s="135" t="s"/>
      <x:c r="K6" s="134" t="s">
        <x:v>201</x:v>
      </x:c>
      <x:c r="L6" s="144" t="s"/>
      <x:c r="M6" s="144" t="s"/>
      <x:c r="N6" s="135" t="s"/>
      <x:c r="O6" s="65" t="s"/>
      <x:c r="P6" s="134" t="s">
        <x:v>202</x:v>
      </x:c>
      <x:c r="Q6" s="144" t="s"/>
      <x:c r="R6" s="144" t="s"/>
      <x:c r="S6" s="144" t="s"/>
      <x:c r="T6" s="144" t="s"/>
      <x:c r="U6" s="144" t="s"/>
      <x:c r="V6" s="135" t="s"/>
      <x:c r="W6" s="67" t="s">
        <x:v>203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204</x:v>
      </x:c>
      <x:c r="E7" s="75" t="s">
        <x:v>205</x:v>
      </x:c>
      <x:c r="F7" s="75" t="s">
        <x:v>206</x:v>
      </x:c>
      <x:c r="G7" s="100" t="s">
        <x:v>207</x:v>
      </x:c>
      <x:c r="H7" s="100" t="s">
        <x:v>208</x:v>
      </x:c>
      <x:c r="I7" s="100" t="s">
        <x:v>209</x:v>
      </x:c>
      <x:c r="J7" s="113" t="s">
        <x:v>210</x:v>
      </x:c>
      <x:c r="K7" s="75" t="s">
        <x:v>211</x:v>
      </x:c>
      <x:c r="L7" s="100" t="s">
        <x:v>212</x:v>
      </x:c>
      <x:c r="M7" s="100" t="s">
        <x:v>213</x:v>
      </x:c>
      <x:c r="N7" s="75" t="s">
        <x:v>214</x:v>
      </x:c>
      <x:c r="O7" s="113" t="s">
        <x:v>215</x:v>
      </x:c>
      <x:c r="P7" s="75" t="s">
        <x:v>216</x:v>
      </x:c>
      <x:c r="Q7" s="100" t="s">
        <x:v>217</x:v>
      </x:c>
      <x:c r="R7" s="100" t="s">
        <x:v>218</x:v>
      </x:c>
      <x:c r="S7" s="100" t="s">
        <x:v>219</x:v>
      </x:c>
      <x:c r="T7" s="100" t="s">
        <x:v>220</x:v>
      </x:c>
      <x:c r="U7" s="100" t="s">
        <x:v>180</x:v>
      </x:c>
      <x:c r="V7" s="75" t="s">
        <x:v>221</x:v>
      </x:c>
      <x:c r="W7" s="75" t="s">
        <x:v>222</x:v>
      </x:c>
      <x:c r="X7" s="75" t="s">
        <x:v>223</x:v>
      </x:c>
      <x:c r="Y7" s="61" t="s">
        <x:v>190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136</x:v>
      </x:c>
      <x:c r="E8" s="170" t="s">
        <x:v>137</x:v>
      </x:c>
      <x:c r="F8" s="119" t="n">
        <x:v>0</x:v>
      </x:c>
      <x:c r="G8" s="119" t="n">
        <x:v>180</x:v>
      </x:c>
      <x:c r="H8" s="119" t="n">
        <x:v>0</x:v>
      </x:c>
      <x:c r="I8" s="119" t="n">
        <x:v>100</x:v>
      </x:c>
      <x:c r="J8" s="120">
        <x:f>SUM(F8:I8)</x:f>
      </x:c>
      <x:c r="K8" s="81" t="n">
        <x:v>435676</x:v>
      </x:c>
      <x:c r="L8" s="81" t="n">
        <x:v>782753</x:v>
      </x:c>
      <x:c r="M8" s="81" t="n">
        <x:v>75761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149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152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156</x:v>
      </x:c>
      <x:c r="B13" s="184" t="s">
        <x:v>157</x:v>
      </x:c>
      <x:c r="C13" s="184" t="s">
        <x:v>158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159</x:v>
      </x:c>
      <x:c r="B14" s="184" t="s">
        <x:v>160</x:v>
      </x:c>
      <x:c r="C14" s="184" t="s">
        <x:v>161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224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225</x:v>
      </x:c>
      <x:c r="G18" s="144" t="s"/>
      <x:c r="H18" s="144" t="s"/>
      <x:c r="I18" s="144" t="s"/>
      <x:c r="J18" s="135" t="s"/>
      <x:c r="K18" s="134" t="s">
        <x:v>226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227</x:v>
      </x:c>
      <x:c r="F19" s="97" t="s">
        <x:v>206</x:v>
      </x:c>
      <x:c r="G19" s="5" t="s">
        <x:v>207</x:v>
      </x:c>
      <x:c r="H19" s="5" t="s">
        <x:v>208</x:v>
      </x:c>
      <x:c r="I19" s="98" t="s">
        <x:v>209</x:v>
      </x:c>
      <x:c r="J19" s="11" t="s">
        <x:v>210</x:v>
      </x:c>
      <x:c r="K19" s="97" t="s">
        <x:v>211</x:v>
      </x:c>
      <x:c r="L19" s="5" t="s">
        <x:v>223</x:v>
      </x:c>
      <x:c r="M19" s="98" t="s">
        <x:v>228</x:v>
      </x:c>
      <x:c r="N19" s="61" t="s">
        <x:v>214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229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230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233</x:v>
      </x:c>
      <x:c r="E7" s="61" t="s">
        <x:v>234</x:v>
      </x:c>
      <x:c r="F7" s="61" t="s">
        <x:v>235</x:v>
      </x:c>
      <x:c r="G7" s="61" t="s">
        <x:v>236</x:v>
      </x:c>
      <x:c r="H7" s="61" t="s">
        <x:v>237</x:v>
      </x:c>
      <x:c r="I7" s="61" t="s">
        <x:v>238</x:v>
      </x:c>
      <x:c r="J7" s="61" t="s">
        <x:v>239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149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152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156</x:v>
      </x:c>
      <x:c r="B13" s="184" t="s">
        <x:v>157</x:v>
      </x:c>
      <x:c r="C13" s="184" t="s">
        <x:v>158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159</x:v>
      </x:c>
      <x:c r="B14" s="184" t="s">
        <x:v>160</x:v>
      </x:c>
      <x:c r="C14" s="184" t="s">
        <x:v>161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165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240</x:v>
      </x:c>
      <x:c r="C1" s="82" t="s">
        <x:v>241</x:v>
      </x:c>
    </x:row>
    <x:row r="2" spans="1:9" x14ac:dyDescent="0.3">
      <x:c r="A2" s="2" t="s">
        <x:v>141</x:v>
      </x:c>
      <x:c r="B2" s="83" t="s">
        <x:v>135</x:v>
      </x:c>
      <x:c r="C2" s="83" t="s">
        <x:v>136</x:v>
      </x:c>
    </x:row>
    <x:row r="3" spans="1:9" x14ac:dyDescent="0.3">
      <x:c r="A3" s="2" t="s">
        <x:v>242</x:v>
      </x:c>
      <x:c r="B3" s="83" t="s">
        <x:v>243</x:v>
      </x:c>
      <x:c r="C3" s="83" t="s">
        <x:v>137</x:v>
      </x:c>
      <x:c r="D3" s="2" t="s">
        <x:v>141</x:v>
      </x:c>
      <x:c r="F3" s="2" t="s">
        <x:v>135</x:v>
      </x:c>
      <x:c r="H3" s="2" t="n">
        <x:v>2021</x:v>
      </x:c>
      <x:c r="I3" s="2" t="n">
        <x:v>2015</x:v>
      </x:c>
    </x:row>
    <x:row r="4" spans="1:9" x14ac:dyDescent="0.3">
      <x:c r="A4" s="2" t="s">
        <x:v>244</x:v>
      </x:c>
      <x:c r="B4" s="83" t="s">
        <x:v>245</x:v>
      </x:c>
      <x:c r="D4" s="2" t="s">
        <x:v>134</x:v>
      </x:c>
      <x:c r="F4" s="2" t="s">
        <x:v>142</x:v>
      </x:c>
      <x:c r="H4" s="2" t="n">
        <x:v>2022</x:v>
      </x:c>
      <x:c r="I4" s="2" t="n">
        <x:v>2016</x:v>
      </x:c>
    </x:row>
    <x:row r="5" spans="1:9" x14ac:dyDescent="0.3">
      <x:c r="A5" s="2" t="s">
        <x:v>246</x:v>
      </x:c>
      <x:c r="B5" s="83" t="s">
        <x:v>247</x:v>
      </x:c>
      <x:c r="D5" s="2" t="s">
        <x:v>162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162</x:v>
      </x:c>
      <x:c r="B6" s="83" t="s">
        <x:v>248</x:v>
      </x:c>
      <x:c r="C6" s="0" t="s"/>
      <x:c r="D6" s="0" t="s">
        <x:v>242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249</x:v>
      </x:c>
      <x:c r="B7" s="83" t="s">
        <x:v>6</x:v>
      </x:c>
      <x:c r="D7" s="2" t="s">
        <x:v>153</x:v>
      </x:c>
      <x:c r="F7" s="2" t="n">
        <x:v>3</x:v>
      </x:c>
      <x:c r="I7" s="2" t="n">
        <x:v>2019</x:v>
      </x:c>
    </x:row>
    <x:row r="8" spans="1:9" x14ac:dyDescent="0.3">
      <x:c r="A8" s="2" t="s">
        <x:v>250</x:v>
      </x:c>
      <x:c r="B8" s="83" t="n">
        <x:v>5</x:v>
      </x:c>
      <x:c r="D8" s="2" t="s">
        <x:v>246</x:v>
      </x:c>
      <x:c r="F8" s="2" t="n">
        <x:v>4</x:v>
      </x:c>
      <x:c r="I8" s="2" t="n">
        <x:v>2020</x:v>
      </x:c>
    </x:row>
    <x:row r="9" spans="1:9" x14ac:dyDescent="0.3">
      <x:c r="A9" s="2" t="s">
        <x:v>251</x:v>
      </x:c>
      <x:c r="B9" s="83" t="n">
        <x:v>6</x:v>
      </x:c>
      <x:c r="D9" s="2" t="s">
        <x:v>244</x:v>
      </x:c>
      <x:c r="F9" s="2" t="n">
        <x:v>5</x:v>
      </x:c>
      <x:c r="I9" s="2" t="n">
        <x:v>2021</x:v>
      </x:c>
    </x:row>
    <x:row r="10" spans="1:9" x14ac:dyDescent="0.3">
      <x:c r="A10" s="2" t="s">
        <x:v>134</x:v>
      </x:c>
      <x:c r="B10" s="83" t="n">
        <x:v>7</x:v>
      </x:c>
      <x:c r="D10" s="2" t="s">
        <x:v>251</x:v>
      </x:c>
      <x:c r="F10" s="2" t="n">
        <x:v>6</x:v>
      </x:c>
      <x:c r="I10" s="2" t="n">
        <x:v>2022</x:v>
      </x:c>
    </x:row>
    <x:row r="11" spans="1:9" x14ac:dyDescent="0.3">
      <x:c r="A11" s="2" t="s">
        <x:v>153</x:v>
      </x:c>
      <x:c r="B11" s="83" t="n">
        <x:v>8</x:v>
      </x:c>
      <x:c r="D11" s="2" t="s">
        <x:v>249</x:v>
      </x:c>
      <x:c r="F11" s="2" t="n">
        <x:v>7</x:v>
      </x:c>
    </x:row>
    <x:row r="12" spans="1:9" x14ac:dyDescent="0.3">
      <x:c r="B12" s="83" t="n">
        <x:v>9</x:v>
      </x:c>
      <x:c r="D12" s="2" t="s">
        <x:v>250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249</x:v>
      </x:c>
      <x:c r="F16" s="2" t="n">
        <x:v>12</x:v>
      </x:c>
    </x:row>
    <x:row r="17" spans="1:9" x14ac:dyDescent="0.3">
      <x:c r="B17" s="83" t="s">
        <x:v>250</x:v>
      </x:c>
      <x:c r="F17" s="2" t="s">
        <x:v>249</x:v>
      </x:c>
    </x:row>
    <x:row r="18" spans="1:9" x14ac:dyDescent="0.3">
      <x:c r="B18" s="83" t="s">
        <x:v>251</x:v>
      </x:c>
      <x:c r="F18" s="2" t="s">
        <x:v>250</x:v>
      </x:c>
    </x:row>
    <x:row r="19" spans="1:9">
      <x:c r="F19" s="2" t="s">
        <x:v>251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