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<x:sst xmlns:x="http://schemas.openxmlformats.org/spreadsheetml/2006/main" count="233" uniqueCount="233">
  <x:si>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</x:si>
  <x:si>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</x:si>
  <x:si>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De Ruyter</x:t>
  </x:si>
  <x:si>
    <x:t>BEDS Code</x:t>
  </x:si>
  <x:si>
    <x:t>250301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</x:si>
  <x:si>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</x:si>
  <x:si>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</x:si>
  <x:si>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</x:si>
  <x:si>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</x:si>
  <x:si>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</x:si>
  <x:si>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Amanda Graham-Quirk</x:t>
  </x:si>
  <x:si>
    <x:t>Street Address Line 1</x:t>
  </x:si>
  <x:si>
    <x:t>711 Railroad Street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</x:si>
  <x:si>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</x:si>
  <x:si>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</x:si>
  <x:si>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</x:si>
  <x:si>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</x:si>
  <x:si>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</x:si>
  <x:si>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grahamquirk@deruytercentral.org</x:t>
  </x:si>
  <x:si>
    <x:t>City</x:t>
  </x:si>
  <x:si>
    <x:t>DE RUYTER</x:t>
  </x:si>
  <x:si>
    <x:t>Phone Number</x:t>
  </x:si>
  <x:si>
    <x:t>3157516213</x:t>
  </x:si>
  <x:si>
    <x:t>Zip Code</x:t>
  </x:si>
  <x:si>
    <x:t>13052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</x:si>
  <x:si>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</x:si>
  <x:si>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</x:si>
  <x:si>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</x:si>
  <x:si>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</x:si>
  <x:si>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</x:si>
  <x:si>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</x:si>
  <x:si>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</x:si>
  <x:si>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</x:si>
  <x:si>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</x:si>
  <x:si>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</x:si>
  <x:si>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</x:si>
  <x:si>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</x:si>
  <x:si>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</x:si>
  <x:si>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</x:si>
  <x:si>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</x:si>
  <x:si>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</x:si>
  <x:si>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</x:si>
  <x:si>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</x:si>
  <x:si>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</x:si>
  <x:si>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</x:si>
  <x:si>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</x:si>
  <x:si>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</x:si>
  <x:si>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</x:si>
  <x:si>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</x:si>
  <x:si>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</x:si>
  <x:si>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</x:si>
  <x:si>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</x:si>
  <x:si>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</x:si>
  <x:si>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</x:si>
  <x:si>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</x:si>
  <x:si>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</x:si>
  <x:si>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</x:si>
  <x:si>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</x:si>
  <x:si>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</x:si>
  <x:si>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</x:si>
  <x:si>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</x:si>
  <x:si>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</x:si>
  <x:si>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</x:si>
  <x:si>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</x:si>
  <x:si>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</x:si>
  <x:si>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</x:si>
  <x:si>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</x:si>
  <x:si>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</x:si>
  <x:si>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</x:si>
  <x:si>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</x:si>
  <x:si>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</x:si>
  <x:si>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</x:si>
  <x:si>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</x:si>
  <x:si>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</x:si>
  <x:si>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</x:si>
  <x:si>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</x:si>
  <x:si>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</x:si>
  <x:si>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</x:si>
  <x:si>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</x:si>
  <x:si>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</x:si>
  <x:si>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</x:si>
  <x:si>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</x:si>
  <x:si>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</x:si>
  <x:si>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</x:si>
  <x:si>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</x:si>
  <x:si>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</x:si>
  <x:si>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</x:si>
  <x:si>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</x:si>
  <x:si>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</x:si>
  <x:si>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</x:si>
  <x:si>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</x:si>
  <x:si>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</x:si>
  <x:si>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</x:si>
  <x:si>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</x:si>
  <x:si>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</x:si>
  <x:si>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</x:si>
  <x:si>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</x:si>
  <x:si>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</x:si>
  <x:si>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</x:si>
  <x:si>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</x:si>
  <x:si>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</x:si>
  <x:si>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</x:si>
  <x:si>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</x:si>
  <x:si>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</x:si>
  <x:si>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</x:si>
  <x:si>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</x:si>
  <x:si>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</x:si>
  <x:si>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</x:si>
  <x:si>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</x:si>
  <x:si>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</x:si>
  <x:si>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</x:si>
  <x:si>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</x:si>
  <x:si>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</x:si>
  <x:si>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</x:si>
  <x:si>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</x:si>
  <x:si>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</x:si>
  <x:si>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</x:si>
  <x:si>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</x:si>
  <x:si>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</x:si>
  <x:si>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</x:si>
  <x:si>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</x:si>
  <x:si>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</x:si>
  <x:si>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</x:si>
  <x:si>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</x:si>
  <x:si>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</x:si>
  <x:si>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</x:si>
  <x:si>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</x:si>
  <x:si>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</x:si>
  <x:si>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</x:si>
  <x:si>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</x:si>
  <x:si>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</x:si>
  <x:si>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250301040001</x:t>
  </x:si>
  <x:si>
    <x:t>DERUYTER HIGH SCHOOL</x:t>
  </x:si>
  <x:si>
    <x:t>Middle/Junior High School</x:t>
  </x:si>
  <x:si>
    <x:t>6</x:t>
  </x:si>
  <x:si>
    <x:t>12</x:t>
  </x:si>
  <x:si>
    <x:t>Yes</x:t>
  </x:si>
  <x:si>
    <x:t>No</x:t>
  </x:si>
  <x:si>
    <x:t>250301040002</x:t>
  </x:si>
  <x:si>
    <x:t>DERUYTER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</x:si>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</x:sst>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11895190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606558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84720</x:v>
      </x:c>
      <x:c r="E16" s="10" t="n">
        <x:v>227933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393000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723748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84720</x:v>
      </x:c>
      <x:c r="E24" s="10" t="n">
        <x:v>227933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58196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602212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211494</x:v>
      </x:c>
      <x:c r="E28" s="10" t="n">
        <x:v>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80000</x:v>
      </x:c>
      <x:c r="E33" s="10" t="n">
        <x:v>0</x:v>
      </x:c>
      <x:c r="F33" s="7" t="n">
        <x:v>5</x:v>
      </x:c>
      <x:c r="G33" s="132" t="n">
        <x:v>16000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13167</x:v>
      </x:c>
      <x:c r="E37" s="10" t="n">
        <x:v>87341</x:v>
      </x:c>
      <x:c r="F37" s="7" t="n">
        <x:v>6</x:v>
      </x:c>
      <x:c r="G37" s="132" t="n">
        <x:v>16751.3333333333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120010</x:v>
      </x:c>
      <x:c r="E38" s="10" t="n">
        <x:v>0</x:v>
      </x:c>
      <x:c r="F38" s="7" t="n">
        <x:v>4</x:v>
      </x:c>
      <x:c r="G38" s="132" t="n">
        <x:v>30002.5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3005</x:v>
      </x:c>
      <x:c r="F44" s="7" t="n">
        <x:v>3</x:v>
      </x:c>
      <x:c r="G44" s="132" t="n">
        <x:v>1001.66666666667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22583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527650</x:v>
      </x:c>
      <x:c r="E63" s="10" t="n">
        <x:v>0</x:v>
      </x:c>
      <x:c r="F63" s="84" t="n">
        <x:v>3</x:v>
      </x:c>
      <x:c r="G63" s="132" t="n">
        <x:v>175883.333333333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561714</x:v>
      </x:c>
      <x:c r="E64" s="10" t="n">
        <x:v>0</x:v>
      </x:c>
      <x:c r="F64" s="84" t="n">
        <x:v>5</x:v>
      </x:c>
      <x:c r="G64" s="132" t="n">
        <x:v>112342.8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137684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284987</x:v>
      </x:c>
      <x:c r="E66" s="10" t="n">
        <x:v>9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115254</x:v>
      </x:c>
      <x:c r="E72" s="10" t="n">
        <x:v>0</x:v>
      </x:c>
      <x:c r="F72" s="84" t="n">
        <x:v>1</x:v>
      </x:c>
      <x:c r="G72" s="132" t="n">
        <x:v>115254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43671</x:v>
      </x:c>
      <x:c r="E74" s="10" t="n">
        <x:v>20787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51543</x:v>
      </x:c>
      <x:c r="E77" s="10" t="n">
        <x:v>0</x:v>
      </x:c>
      <x:c r="F77" s="84" t="n">
        <x:v>1</x:v>
      </x:c>
      <x:c r="G77" s="132" t="n">
        <x:v>51543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84331</x:v>
      </x:c>
      <x:c r="E78" s="10" t="n">
        <x:v>9889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92712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2913527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5929521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198</x:v>
      </x:c>
      <x:c r="L8" s="107" t="n">
        <x:v>0</x:v>
      </x:c>
      <x:c r="M8" s="107" t="n">
        <x:v>0</x:v>
      </x:c>
      <x:c r="N8" s="107" t="n">
        <x:v>82</x:v>
      </x:c>
      <x:c r="O8" s="107" t="n">
        <x:v>3</x:v>
      </x:c>
      <x:c r="P8" s="107" t="n">
        <x:v>43</x:v>
      </x:c>
      <x:c r="Q8" s="108" t="n">
        <x:v>5</x:v>
      </x:c>
      <x:c r="R8" s="108" t="n">
        <x:v>20</x:v>
      </x:c>
      <x:c r="S8" s="108" t="n">
        <x:v>7.5</x:v>
      </x:c>
      <x:c r="T8" s="108" t="n">
        <x:v>2</x:v>
      </x:c>
      <x:c r="U8" s="108" t="n">
        <x:v>1.5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118</x:v>
      </x:c>
      <x:c r="L9" s="107" t="n">
        <x:v>19</x:v>
      </x:c>
      <x:c r="M9" s="107" t="n">
        <x:v>0</x:v>
      </x:c>
      <x:c r="N9" s="107" t="n">
        <x:v>81</x:v>
      </x:c>
      <x:c r="O9" s="107" t="n">
        <x:v>0</x:v>
      </x:c>
      <x:c r="P9" s="107" t="n">
        <x:v>21</x:v>
      </x:c>
      <x:c r="Q9" s="108" t="n">
        <x:v>5</x:v>
      </x:c>
      <x:c r="R9" s="108" t="n">
        <x:v>19</x:v>
      </x:c>
      <x:c r="S9" s="108" t="n">
        <x:v>3.5</x:v>
      </x:c>
      <x:c r="T9" s="108" t="n">
        <x:v>2</x:v>
      </x:c>
      <x:c r="U9" s="108" t="n">
        <x:v>1.5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1827541</x:v>
      </x:c>
      <x:c r="E8" s="81" t="n">
        <x:v>586246</x:v>
      </x:c>
      <x:c r="F8" s="116" t="n">
        <x:v>1148296.22433329</x:v>
      </x:c>
      <x:c r="G8" s="81" t="n">
        <x:v>718919</x:v>
      </x:c>
      <x:c r="H8" s="81" t="n">
        <x:v>180003</x:v>
      </x:c>
      <x:c r="I8" s="117">
        <x:f>SUM(D8:H8)</x:f>
      </x:c>
      <x:c r="J8" s="81" t="n">
        <x:v>2731878</x:v>
      </x:c>
      <x:c r="K8" s="81" t="n">
        <x:v>0</x:v>
      </x:c>
      <x:c r="L8" s="81" t="n">
        <x:v>792305</x:v>
      </x:c>
      <x:c r="M8" s="81" t="n">
        <x:v>0</x:v>
      </x:c>
      <x:c r="N8" s="81" t="n">
        <x:v>129942</x:v>
      </x:c>
      <x:c r="O8" s="81" t="n">
        <x:v>289551</x:v>
      </x:c>
      <x:c r="P8" s="81" t="n">
        <x:v>517329</x:v>
      </x:c>
      <x:c r="Q8" s="117">
        <x:f>SUM(J8:P8)</x:f>
      </x:c>
      <x:c r="R8" s="81" t="n">
        <x:v>4113668</x:v>
      </x:c>
      <x:c r="S8" s="81" t="n">
        <x:v>347319</x:v>
      </x:c>
      <x:c r="T8" s="59">
        <x:f>SUM('Part C'!$R8:$S8)</x:f>
      </x:c>
      <x:c r="U8" s="81" t="n">
        <x:v>20776.101010101</x:v>
      </x:c>
      <x:c r="V8" s="81" t="n">
        <x:v>1754.13636363636</x:v>
      </x:c>
      <x:c r="W8" s="81" t="n">
        <x:v>1154200.51343284</x:v>
      </x:c>
      <x:c r="X8" s="81" t="n">
        <x:v>5615187.51343284</x:v>
      </x:c>
      <x:c r="Y8" s="12" t="n">
        <x:v>28359.5328961254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1779709</x:v>
      </x:c>
      <x:c r="E9" s="81" t="n">
        <x:v>494337</x:v>
      </x:c>
      <x:c r="F9" s="116" t="n">
        <x:v>1081818.08741211</x:v>
      </x:c>
      <x:c r="G9" s="81" t="n">
        <x:v>326749</x:v>
      </x:c>
      <x:c r="H9" s="81" t="n">
        <x:v>113152</x:v>
      </x:c>
      <x:c r="I9" s="117">
        <x:f>SUM(D9:H9)</x:f>
      </x:c>
      <x:c r="J9" s="81" t="n">
        <x:v>2083539</x:v>
      </x:c>
      <x:c r="K9" s="81" t="n">
        <x:v>165244</x:v>
      </x:c>
      <x:c r="L9" s="81" t="n">
        <x:v>1140549</x:v>
      </x:c>
      <x:c r="M9" s="81" t="n">
        <x:v>0</x:v>
      </x:c>
      <x:c r="N9" s="81" t="n">
        <x:v>75117</x:v>
      </x:c>
      <x:c r="O9" s="81" t="n">
        <x:v>199151</x:v>
      </x:c>
      <x:c r="P9" s="81" t="n">
        <x:v>132167</x:v>
      </x:c>
      <x:c r="Q9" s="117">
        <x:f>SUM(J9:P9)</x:f>
      </x:c>
      <x:c r="R9" s="81" t="n">
        <x:v>3657566</x:v>
      </x:c>
      <x:c r="S9" s="81" t="n">
        <x:v>138199</x:v>
      </x:c>
      <x:c r="T9" s="59">
        <x:f>SUM('Part C'!$R9:$S9)</x:f>
      </x:c>
      <x:c r="U9" s="81" t="n">
        <x:v>26697.5620437956</x:v>
      </x:c>
      <x:c r="V9" s="81" t="n">
        <x:v>1008.75182481752</x:v>
      </x:c>
      <x:c r="W9" s="81" t="n">
        <x:v>798613.486567164</x:v>
      </x:c>
      <x:c r="X9" s="81" t="n">
        <x:v>4594378.48656716</x:v>
      </x:c>
      <x:c r="Y9" s="12" t="n">
        <x:v>33535.6093910012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50000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19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165244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50000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