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<x:sst xmlns:x="http://schemas.openxmlformats.org/spreadsheetml/2006/main" count="250" uniqueCount="250">
  <x:si>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</x:si>
  <x:si>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</x:si>
  <x:si>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Cortland</x:t>
  </x:si>
  <x:si>
    <x:t>BEDS Code</x:t>
  </x:si>
  <x:si>
    <x:t>110200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</x:si>
  <x:si>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</x:si>
  <x:si>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</x:si>
  <x:si>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</x:si>
  <x:si>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</x:si>
  <x:si>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</x:si>
  <x:si>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Laurie Widman</x:t>
  </x:si>
  <x:si>
    <x:t>Street Address Line 1</x:t>
  </x:si>
  <x:si>
    <x:t>1 VALLEY VIEW DR</x:t>
  </x:si>
  <x:si>
    <x:t>Title of Contact</x:t>
  </x:si>
  <x:si>
    <x:t>Business Administrator</x:t>
  </x:si>
  <x:si>
    <x:t>Street Address Line 2</x:t>
  </x:si>
  <x:si>
    <x:t/>
  </x:si>
  <x:si>
    <x:t>Email Address</x:t>
  </x:si>
  <x:si>
    <x:t>lwidman@cortlandschools.org</x:t>
  </x:si>
  <x:si>
    <x:t>City</x:t>
  </x:si>
  <x:si>
    <x:t>CORTLAND</x:t>
  </x:si>
  <x:si>
    <x:t>Phone Number</x:t>
  </x:si>
  <x:si>
    <x:t>6077584100</x:t>
  </x:si>
  <x:si>
    <x:t>Zip Code</x:t>
  </x:si>
  <x:si>
    <x:t>13045-3265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</x:si>
  <x:si>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</x:si>
  <x:si>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</x:si>
  <x:si>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</x:si>
  <x:si>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</x:si>
  <x:si>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</x:si>
  <x:si>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</x:si>
  <x:si>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</x:si>
  <x:si>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</x:si>
  <x:si>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</x:si>
  <x:si>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</x:si>
  <x:si>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</x:si>
  <x:si>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</x:si>
  <x:si>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</x:si>
  <x:si>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</x:si>
  <x:si>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</x:si>
  <x:si>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</x:si>
  <x:si>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</x:si>
  <x:si>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</x:si>
  <x:si>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</x:si>
  <x:si>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</x:si>
  <x:si>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</x:si>
  <x:si>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</x:si>
  <x:si>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</x:si>
  <x:si>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</x:si>
  <x:si>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</x:si>
  <x:si>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</x:si>
  <x:si>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</x:si>
  <x:si>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</x:si>
  <x:si>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</x:si>
  <x:si>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</x:si>
  <x:si>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</x:si>
  <x:si>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</x:si>
  <x:si>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</x:si>
  <x:si>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</x:si>
  <x:si>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</x:si>
  <x:si>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</x:si>
  <x:si>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</x:si>
  <x:si>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</x:si>
  <x:si>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</x:si>
  <x:si>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</x:si>
  <x:si>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</x:si>
  <x:si>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</x:si>
  <x:si>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</x:si>
  <x:si>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</x:si>
  <x:si>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</x:si>
  <x:si>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</x:si>
  <x:si>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</x:si>
  <x:si>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</x:si>
  <x:si>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</x:si>
  <x:si>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</x:si>
  <x:si>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</x:si>
  <x:si>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</x:si>
  <x:si>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</x:si>
  <x:si>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</x:si>
  <x:si>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</x:si>
  <x:si>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</x:si>
  <x:si>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</x:si>
  <x:si>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</x:si>
  <x:si>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</x:si>
  <x:si>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</x:si>
  <x:si>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</x:si>
  <x:si>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</x:si>
  <x:si>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</x:si>
  <x:si>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</x:si>
  <x:si>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</x:si>
  <x:si>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</x:si>
  <x:si>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</x:si>
  <x:si>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</x:si>
  <x:si>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</x:si>
  <x:si>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</x:si>
  <x:si>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</x:si>
  <x:si>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</x:si>
  <x:si>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</x:si>
  <x:si>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</x:si>
  <x:si>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</x:si>
  <x:si>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</x:si>
  <x:si>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</x:si>
  <x:si>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</x:si>
  <x:si>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</x:si>
  <x:si>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</x:si>
  <x:si>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</x:si>
  <x:si>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</x:si>
  <x:si>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</x:si>
  <x:si>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</x:si>
  <x:si>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</x:si>
  <x:si>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</x:si>
  <x:si>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</x:si>
  <x:si>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</x:si>
  <x:si>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</x:si>
  <x:si>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</x:si>
  <x:si>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</x:si>
  <x:si>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</x:si>
  <x:si>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</x:si>
  <x:si>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</x:si>
  <x:si>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</x:si>
  <x:si>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</x:si>
  <x:si>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</x:si>
  <x:si>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</x:si>
  <x:si>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</x:si>
  <x:si>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</x:si>
  <x:si>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</x:si>
  <x:si>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</x:si>
  <x:si>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</x:si>
  <x:si>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</x:si>
  <x:si>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</x:si>
  <x:si>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</x:si>
  <x:si>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110200010003</x:t>
  </x:si>
  <x:si>
    <x:t>FRANKLYN S BARRY SCHOOL</x:t>
  </x:si>
  <x:si>
    <x:t>50</x:t>
  </x:si>
  <x:si>
    <x:t>Elementary School</x:t>
  </x:si>
  <x:si>
    <x:t>K</x:t>
  </x:si>
  <x:si>
    <x:t>2</x:t>
  </x:si>
  <x:si>
    <x:t>Yes</x:t>
  </x:si>
  <x:si>
    <x:t>No</x:t>
  </x:si>
  <x:si>
    <x:t>110200010009</x:t>
  </x:si>
  <x:si>
    <x:t>RANDALL SCHOOL</x:t>
  </x:si>
  <x:si>
    <x:t>70</x:t>
  </x:si>
  <x:si>
    <x:t>5</x:t>
  </x:si>
  <x:si>
    <x:t>6</x:t>
  </x:si>
  <x:si>
    <x:t>110200010010</x:t>
  </x:si>
  <x:si>
    <x:t>F E SMITH SCHOOL</x:t>
  </x:si>
  <x:si>
    <x:t>80</x:t>
  </x:si>
  <x:si>
    <x:t>3</x:t>
  </x:si>
  <x:si>
    <x:t>4</x:t>
  </x:si>
  <x:si>
    <x:t>110200010011</x:t>
  </x:si>
  <x:si>
    <x:t>CORTLAND HIGH SCHOOL</x:t>
  </x:si>
  <x:si>
    <x:t>10</x:t>
  </x:si>
  <x:si>
    <x:t>Senior High School</x:t>
  </x:si>
  <x:si>
    <x:t>9</x:t>
  </x:si>
  <x:si>
    <x:t>12</x:t>
  </x:si>
  <x:si>
    <x:t>110200010012</x:t>
  </x:si>
  <x:si>
    <x:t>CORTLAND JUNIOR HIGH SCHOOL</x:t>
  </x:si>
  <x:si>
    <x:t>15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</x:si>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</x:sst>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50848256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520700</x:v>
      </x:c>
      <x:c r="E15" s="10" t="n">
        <x:v>9407970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439907</x:v>
      </x:c>
      <x:c r="E16" s="10" t="n">
        <x:v>1400000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4673785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439907</x:v>
      </x:c>
      <x:c r="E24" s="10" t="n">
        <x:v>1400000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1236563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486169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276283</x:v>
      </x:c>
      <x:c r="E33" s="10" t="n">
        <x:v>0</x:v>
      </x:c>
      <x:c r="F33" s="7" t="n">
        <x:v>26</x:v>
      </x:c>
      <x:c r="G33" s="132" t="n">
        <x:v>10626.2692307692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195000</x:v>
      </x:c>
      <x:c r="E35" s="10" t="n">
        <x:v>0</x:v>
      </x:c>
      <x:c r="F35" s="7" t="n">
        <x:v>7</x:v>
      </x:c>
      <x:c r="G35" s="132" t="n">
        <x:v>27857.1428571429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446621</x:v>
      </x:c>
      <x:c r="E36" s="10" t="n">
        <x:v>0</x:v>
      </x:c>
      <x:c r="F36" s="7" t="n">
        <x:v>145</x:v>
      </x:c>
      <x:c r="G36" s="132" t="n">
        <x:v>3080.14482758621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3848000</x:v>
      </x:c>
      <x:c r="E37" s="10" t="n">
        <x:v>0</x:v>
      </x:c>
      <x:c r="F37" s="7" t="n">
        <x:v>70</x:v>
      </x:c>
      <x:c r="G37" s="132" t="n">
        <x:v>54971.4285714286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180000</x:v>
      </x:c>
      <x:c r="E38" s="10" t="n">
        <x:v>0</x:v>
      </x:c>
      <x:c r="F38" s="7" t="n">
        <x:v>3</x:v>
      </x:c>
      <x:c r="G38" s="132" t="n">
        <x:v>60000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93000</x:v>
      </x:c>
      <x:c r="E41" s="10" t="n">
        <x:v>0</x:v>
      </x:c>
      <x:c r="F41" s="7" t="n">
        <x:v>29</x:v>
      </x:c>
      <x:c r="G41" s="132" t="n">
        <x:v>3206.89655172414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75000</x:v>
      </x:c>
      <x:c r="E43" s="10" t="n">
        <x:v>0</x:v>
      </x:c>
      <x:c r="F43" s="7" t="n">
        <x:v>65</x:v>
      </x:c>
      <x:c r="G43" s="132" t="n">
        <x:v>1153.84615384615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41272</x:v>
      </x:c>
      <x:c r="E45" s="10" t="n">
        <x:v>10412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47129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959446</x:v>
      </x:c>
      <x:c r="E63" s="10" t="n">
        <x:v>0</x:v>
      </x:c>
      <x:c r="F63" s="84" t="n">
        <x:v>8</x:v>
      </x:c>
      <x:c r="G63" s="132" t="n">
        <x:v>119930.75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2741391</x:v>
      </x:c>
      <x:c r="E64" s="10" t="n">
        <x:v>0</x:v>
      </x:c>
      <x:c r="F64" s="84" t="n">
        <x:v>30</x:v>
      </x:c>
      <x:c r="G64" s="132" t="n">
        <x:v>91379.7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415500</x:v>
      </x:c>
      <x:c r="E65" s="10" t="n">
        <x:v>0</x:v>
      </x:c>
      <x:c r="F65" s="84" t="n">
        <x:v>2</x:v>
      </x:c>
      <x:c r="G65" s="132" t="n">
        <x:v>207750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975485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251758</x:v>
      </x:c>
      <x:c r="E72" s="10" t="n">
        <x:v>0</x:v>
      </x:c>
      <x:c r="F72" s="84" t="n">
        <x:v>2</x:v>
      </x:c>
      <x:c r="G72" s="132" t="n">
        <x:v>125879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176670</x:v>
      </x:c>
      <x:c r="E74" s="10" t="n">
        <x:v>4979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122262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2785709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16568351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25046170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414</x:v>
      </x:c>
      <x:c r="L8" s="107" t="n">
        <x:v>0</x:v>
      </x:c>
      <x:c r="M8" s="107" t="n">
        <x:v>0</x:v>
      </x:c>
      <x:c r="N8" s="107" t="n">
        <x:v>305</x:v>
      </x:c>
      <x:c r="O8" s="107" t="n">
        <x:v>1</x:v>
      </x:c>
      <x:c r="P8" s="107" t="n">
        <x:v>59</x:v>
      </x:c>
      <x:c r="Q8" s="108" t="n">
        <x:v>5</x:v>
      </x:c>
      <x:c r="R8" s="108" t="n">
        <x:v>37</x:v>
      </x:c>
      <x:c r="S8" s="108" t="n">
        <x:v>15</x:v>
      </x:c>
      <x:c r="T8" s="108" t="n">
        <x:v>1</x:v>
      </x:c>
      <x:c r="U8" s="108" t="n">
        <x:v>8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296</x:v>
      </x:c>
      <x:c r="L9" s="107" t="n">
        <x:v>0</x:v>
      </x:c>
      <x:c r="M9" s="107" t="n">
        <x:v>0</x:v>
      </x:c>
      <x:c r="N9" s="107" t="n">
        <x:v>173</x:v>
      </x:c>
      <x:c r="O9" s="107" t="n">
        <x:v>0</x:v>
      </x:c>
      <x:c r="P9" s="107" t="n">
        <x:v>39</x:v>
      </x:c>
      <x:c r="Q9" s="108" t="n">
        <x:v>9</x:v>
      </x:c>
      <x:c r="R9" s="108" t="n">
        <x:v>28</x:v>
      </x:c>
      <x:c r="S9" s="108" t="n">
        <x:v>10</x:v>
      </x:c>
      <x:c r="T9" s="108" t="n">
        <x:v>1</x:v>
      </x:c>
      <x:c r="U9" s="108" t="n">
        <x:v>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134</x:v>
      </x:c>
      <x:c r="E10" s="170" t="s">
        <x:v>147</x:v>
      </x:c>
      <x:c r="F10" s="170" t="s">
        <x:v>148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283</x:v>
      </x:c>
      <x:c r="L10" s="107" t="n">
        <x:v>0</x:v>
      </x:c>
      <x:c r="M10" s="107" t="n">
        <x:v>0</x:v>
      </x:c>
      <x:c r="N10" s="107" t="n">
        <x:v>182</x:v>
      </x:c>
      <x:c r="O10" s="107" t="n">
        <x:v>4</x:v>
      </x:c>
      <x:c r="P10" s="107" t="n">
        <x:v>43</x:v>
      </x:c>
      <x:c r="Q10" s="108" t="n">
        <x:v>3</x:v>
      </x:c>
      <x:c r="R10" s="108" t="n">
        <x:v>24</x:v>
      </x:c>
      <x:c r="S10" s="108" t="n">
        <x:v>13</x:v>
      </x:c>
      <x:c r="T10" s="108" t="n">
        <x:v>1</x:v>
      </x:c>
      <x:c r="U10" s="108" t="n">
        <x:v>7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151</x:v>
      </x:c>
      <x:c r="D11" s="169" t="s">
        <x:v>152</x:v>
      </x:c>
      <x:c r="E11" s="170" t="s">
        <x:v>153</x:v>
      </x:c>
      <x:c r="F11" s="170" t="s">
        <x:v>154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613</x:v>
      </x:c>
      <x:c r="L11" s="107" t="n">
        <x:v>0</x:v>
      </x:c>
      <x:c r="M11" s="107" t="n">
        <x:v>0</x:v>
      </x:c>
      <x:c r="N11" s="107" t="n">
        <x:v>305</x:v>
      </x:c>
      <x:c r="O11" s="107" t="n">
        <x:v>3</x:v>
      </x:c>
      <x:c r="P11" s="107" t="n">
        <x:v>71</x:v>
      </x:c>
      <x:c r="Q11" s="108" t="n">
        <x:v>4</x:v>
      </x:c>
      <x:c r="R11" s="108" t="n">
        <x:v>59</x:v>
      </x:c>
      <x:c r="S11" s="108" t="n">
        <x:v>11</x:v>
      </x:c>
      <x:c r="T11" s="108" t="n">
        <x:v>3</x:v>
      </x:c>
      <x:c r="U11" s="108" t="n">
        <x:v>6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155</x:v>
      </x:c>
      <x:c r="B12" s="168" t="s">
        <x:v>156</x:v>
      </x:c>
      <x:c r="C12" s="167" t="s">
        <x:v>157</x:v>
      </x:c>
      <x:c r="D12" s="169" t="s">
        <x:v>158</x:v>
      </x:c>
      <x:c r="E12" s="170" t="s">
        <x:v>159</x:v>
      </x:c>
      <x:c r="F12" s="170" t="s">
        <x:v>160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342</x:v>
      </x:c>
      <x:c r="L12" s="107" t="n">
        <x:v>0</x:v>
      </x:c>
      <x:c r="M12" s="107" t="n">
        <x:v>0</x:v>
      </x:c>
      <x:c r="N12" s="107" t="n">
        <x:v>148</x:v>
      </x:c>
      <x:c r="O12" s="107" t="n">
        <x:v>0</x:v>
      </x:c>
      <x:c r="P12" s="107" t="n">
        <x:v>63</x:v>
      </x:c>
      <x:c r="Q12" s="108" t="n">
        <x:v>7</x:v>
      </x:c>
      <x:c r="R12" s="108" t="n">
        <x:v>28</x:v>
      </x:c>
      <x:c r="S12" s="108" t="n">
        <x:v>3</x:v>
      </x:c>
      <x:c r="T12" s="108" t="n">
        <x:v>1</x:v>
      </x:c>
      <x:c r="U12" s="108" t="n">
        <x:v>8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161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179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3676706</x:v>
      </x:c>
      <x:c r="E8" s="81" t="n">
        <x:v>1029013</x:v>
      </x:c>
      <x:c r="F8" s="116" t="n">
        <x:v>2589507.31108179</x:v>
      </x:c>
      <x:c r="G8" s="81" t="n">
        <x:v>294146</x:v>
      </x:c>
      <x:c r="H8" s="81" t="n">
        <x:v>834544</x:v>
      </x:c>
      <x:c r="I8" s="117">
        <x:f>SUM(D8:H8)</x:f>
      </x:c>
      <x:c r="J8" s="81" t="n">
        <x:v>5604683</x:v>
      </x:c>
      <x:c r="K8" s="81" t="n">
        <x:v>0</x:v>
      </x:c>
      <x:c r="L8" s="81" t="n">
        <x:v>1490338</x:v>
      </x:c>
      <x:c r="M8" s="81" t="n">
        <x:v>0</x:v>
      </x:c>
      <x:c r="N8" s="81" t="n">
        <x:v>348426</x:v>
      </x:c>
      <x:c r="O8" s="81" t="n">
        <x:v>525959</x:v>
      </x:c>
      <x:c r="P8" s="81" t="n">
        <x:v>454512</x:v>
      </x:c>
      <x:c r="Q8" s="117">
        <x:f>SUM(J8:P8)</x:f>
      </x:c>
      <x:c r="R8" s="81" t="n">
        <x:v>6540096</x:v>
      </x:c>
      <x:c r="S8" s="81" t="n">
        <x:v>1883822</x:v>
      </x:c>
      <x:c r="T8" s="59">
        <x:f>SUM('Part C'!$R8:$S8)</x:f>
      </x:c>
      <x:c r="U8" s="81" t="n">
        <x:v>15797.3333333333</x:v>
      </x:c>
      <x:c r="V8" s="81" t="n">
        <x:v>4550.29468599034</x:v>
      </x:c>
      <x:c r="W8" s="81" t="n">
        <x:v>1802287.58008214</x:v>
      </x:c>
      <x:c r="X8" s="81" t="n">
        <x:v>10226205.5800821</x:v>
      </x:c>
      <x:c r="Y8" s="12" t="n">
        <x:v>24700.9796620341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2746638</x:v>
      </x:c>
      <x:c r="E9" s="81" t="n">
        <x:v>725802</x:v>
      </x:c>
      <x:c r="F9" s="116" t="n">
        <x:v>1910846.94332425</x:v>
      </x:c>
      <x:c r="G9" s="81" t="n">
        <x:v>212172</x:v>
      </x:c>
      <x:c r="H9" s="81" t="n">
        <x:v>600232</x:v>
      </x:c>
      <x:c r="I9" s="117">
        <x:f>SUM(D9:H9)</x:f>
      </x:c>
      <x:c r="J9" s="81" t="n">
        <x:v>4248925</x:v>
      </x:c>
      <x:c r="K9" s="81" t="n">
        <x:v>0</x:v>
      </x:c>
      <x:c r="L9" s="81" t="n">
        <x:v>946768</x:v>
      </x:c>
      <x:c r="M9" s="81" t="n">
        <x:v>0</x:v>
      </x:c>
      <x:c r="N9" s="81" t="n">
        <x:v>267341</x:v>
      </x:c>
      <x:c r="O9" s="81" t="n">
        <x:v>407415</x:v>
      </x:c>
      <x:c r="P9" s="81" t="n">
        <x:v>325241</x:v>
      </x:c>
      <x:c r="Q9" s="117">
        <x:f>SUM(J9:P9)</x:f>
      </x:c>
      <x:c r="R9" s="81" t="n">
        <x:v>4709858</x:v>
      </x:c>
      <x:c r="S9" s="81" t="n">
        <x:v>1485832</x:v>
      </x:c>
      <x:c r="T9" s="59">
        <x:f>SUM('Part C'!$R9:$S9)</x:f>
      </x:c>
      <x:c r="U9" s="81" t="n">
        <x:v>15911.6824324324</x:v>
      </x:c>
      <x:c r="V9" s="81" t="n">
        <x:v>5019.7027027027</x:v>
      </x:c>
      <x:c r="W9" s="81" t="n">
        <x:v>1288592.0862423</x:v>
      </x:c>
      <x:c r="X9" s="81" t="n">
        <x:v>7484282.0862423</x:v>
      </x:c>
      <x:c r="Y9" s="12" t="n">
        <x:v>25284.7367778456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2623611</x:v>
      </x:c>
      <x:c r="E10" s="81" t="n">
        <x:v>744778</x:v>
      </x:c>
      <x:c r="F10" s="116" t="n">
        <x:v>1853588.78038988</x:v>
      </x:c>
      <x:c r="G10" s="81" t="n">
        <x:v>205423</x:v>
      </x:c>
      <x:c r="H10" s="81" t="n">
        <x:v>588839</x:v>
      </x:c>
      <x:c r="I10" s="117">
        <x:f>SUM(D10:H10)</x:f>
      </x:c>
      <x:c r="J10" s="81" t="n">
        <x:v>3922172</x:v>
      </x:c>
      <x:c r="K10" s="81" t="n">
        <x:v>0</x:v>
      </x:c>
      <x:c r="L10" s="81" t="n">
        <x:v>1049365</x:v>
      </x:c>
      <x:c r="M10" s="81" t="n">
        <x:v>0</x:v>
      </x:c>
      <x:c r="N10" s="81" t="n">
        <x:v>328461</x:v>
      </x:c>
      <x:c r="O10" s="81" t="n">
        <x:v>380501</x:v>
      </x:c>
      <x:c r="P10" s="81" t="n">
        <x:v>335741</x:v>
      </x:c>
      <x:c r="Q10" s="117">
        <x:f>SUM(J10:P10)</x:f>
      </x:c>
      <x:c r="R10" s="81" t="n">
        <x:v>4503875</x:v>
      </x:c>
      <x:c r="S10" s="81" t="n">
        <x:v>1512365</x:v>
      </x:c>
      <x:c r="T10" s="59">
        <x:f>SUM('Part C'!$R10:$S10)</x:f>
      </x:c>
      <x:c r="U10" s="81" t="n">
        <x:v>15914.7526501767</x:v>
      </x:c>
      <x:c r="V10" s="81" t="n">
        <x:v>5344.04593639576</x:v>
      </x:c>
      <x:c r="W10" s="81" t="n">
        <x:v>1231998.51488706</x:v>
      </x:c>
      <x:c r="X10" s="81" t="n">
        <x:v>7248238.51488706</x:v>
      </x:c>
      <x:c r="Y10" s="12" t="n">
        <x:v>25612.1502292829</x:v>
      </x:c>
    </x:row>
    <x:row r="11" spans="1:25" s="6" customFormat="1">
      <x:c r="A11" s="184" t="s">
        <x:v>149</x:v>
      </x:c>
      <x:c r="B11" s="184" t="s">
        <x:v>150</x:v>
      </x:c>
      <x:c r="C11" s="184" t="s">
        <x:v>151</x:v>
      </x:c>
      <x:c r="D11" s="81" t="n">
        <x:v>5025537</x:v>
      </x:c>
      <x:c r="E11" s="81" t="n">
        <x:v>1888274</x:v>
      </x:c>
      <x:c r="F11" s="116" t="n">
        <x:v>3804596.94510822</x:v>
      </x:c>
      <x:c r="G11" s="81" t="n">
        <x:v>958469</x:v>
      </x:c>
      <x:c r="H11" s="81" t="n">
        <x:v>1504876</x:v>
      </x:c>
      <x:c r="I11" s="117">
        <x:f>SUM(D11:H11)</x:f>
      </x:c>
      <x:c r="J11" s="81" t="n">
        <x:v>8916112</x:v>
      </x:c>
      <x:c r="K11" s="81" t="n">
        <x:v>0</x:v>
      </x:c>
      <x:c r="L11" s="81" t="n">
        <x:v>1112013</x:v>
      </x:c>
      <x:c r="M11" s="81" t="n">
        <x:v>0</x:v>
      </x:c>
      <x:c r="N11" s="81" t="n">
        <x:v>847679</x:v>
      </x:c>
      <x:c r="O11" s="81" t="n">
        <x:v>750598</x:v>
      </x:c>
      <x:c r="P11" s="81" t="n">
        <x:v>1555351</x:v>
      </x:c>
      <x:c r="Q11" s="117">
        <x:f>SUM(J11:P11)</x:f>
      </x:c>
      <x:c r="R11" s="81" t="n">
        <x:v>10183557</x:v>
      </x:c>
      <x:c r="S11" s="81" t="n">
        <x:v>2998196</x:v>
      </x:c>
      <x:c r="T11" s="59">
        <x:f>SUM('Part C'!$R11:$S11)</x:f>
      </x:c>
      <x:c r="U11" s="81" t="n">
        <x:v>16612.6541598695</x:v>
      </x:c>
      <x:c r="V11" s="81" t="n">
        <x:v>4891.02120717781</x:v>
      </x:c>
      <x:c r="W11" s="81" t="n">
        <x:v>2668604.55698152</x:v>
      </x:c>
      <x:c r="X11" s="81" t="n">
        <x:v>15850357.5569815</x:v>
      </x:c>
      <x:c r="Y11" s="12" t="n">
        <x:v>25857.0270097578</x:v>
      </x:c>
    </x:row>
    <x:row r="12" spans="1:25" s="6" customFormat="1">
      <x:c r="A12" s="184" t="s">
        <x:v>155</x:v>
      </x:c>
      <x:c r="B12" s="184" t="s">
        <x:v>156</x:v>
      </x:c>
      <x:c r="C12" s="184" t="s">
        <x:v>157</x:v>
      </x:c>
      <x:c r="D12" s="81" t="n">
        <x:v>2772496</x:v>
      </x:c>
      <x:c r="E12" s="81" t="n">
        <x:v>841060</x:v>
      </x:c>
      <x:c r="F12" s="116" t="n">
        <x:v>1988501.58307444</x:v>
      </x:c>
      <x:c r="G12" s="81" t="n">
        <x:v>471791</x:v>
      </x:c>
      <x:c r="H12" s="81" t="n">
        <x:v>638043</x:v>
      </x:c>
      <x:c r="I12" s="117">
        <x:f>SUM(D12:H12)</x:f>
      </x:c>
      <x:c r="J12" s="81" t="n">
        <x:v>4692134</x:v>
      </x:c>
      <x:c r="K12" s="81" t="n">
        <x:v>0</x:v>
      </x:c>
      <x:c r="L12" s="81" t="n">
        <x:v>715932</x:v>
      </x:c>
      <x:c r="M12" s="81" t="n">
        <x:v>0</x:v>
      </x:c>
      <x:c r="N12" s="81" t="n">
        <x:v>284449</x:v>
      </x:c>
      <x:c r="O12" s="81" t="n">
        <x:v>364798</x:v>
      </x:c>
      <x:c r="P12" s="81" t="n">
        <x:v>654578</x:v>
      </x:c>
      <x:c r="Q12" s="117">
        <x:f>SUM(J12:P12)</x:f>
      </x:c>
      <x:c r="R12" s="81" t="n">
        <x:v>5199527</x:v>
      </x:c>
      <x:c r="S12" s="81" t="n">
        <x:v>1512364</x:v>
      </x:c>
      <x:c r="T12" s="59">
        <x:f>SUM('Part C'!$R12:$S12)</x:f>
      </x:c>
      <x:c r="U12" s="81" t="n">
        <x:v>15203.2953216374</x:v>
      </x:c>
      <x:c r="V12" s="81" t="n">
        <x:v>4422.11695906433</x:v>
      </x:c>
      <x:c r="W12" s="81" t="n">
        <x:v>1488846.26180698</x:v>
      </x:c>
      <x:c r="X12" s="81" t="n">
        <x:v>8200737.26180698</x:v>
      </x:c>
      <x:c r="Y12" s="12" t="n">
        <x:v>23978.7639234122</x:v>
      </x:c>
    </x:row>
    <x:row r="13" spans="1:25" s="3" customFormat="1" ht="15" customHeight="1">
      <x:c r="A13" s="4" t="s">
        <x:v>161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8400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8400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6400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6400</x:v>
      </x:c>
      <x:c r="Y9" s="12" t="n">
        <x:v>0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5600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5600</x:v>
      </x:c>
      <x:c r="Y10" s="12" t="n">
        <x:v>0</x:v>
      </x:c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151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12800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12800</x:v>
      </x:c>
      <x:c r="Y11" s="12" t="n">
        <x:v>0</x:v>
      </x:c>
    </x:row>
    <x:row r="12" spans="1:25" s="3" customFormat="1" x14ac:dyDescent="0.3">
      <x:c r="A12" s="184" t="s">
        <x:v>155</x:v>
      </x:c>
      <x:c r="B12" s="184" t="s">
        <x:v>156</x:v>
      </x:c>
      <x:c r="C12" s="184" t="s">
        <x:v>157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6800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0</x:v>
      </x:c>
      <x:c r="X12" s="81" t="n">
        <x:v>6800</x:v>
      </x:c>
      <x:c r="Y12" s="12" t="n">
        <x:v>0</x:v>
      </x:c>
    </x:row>
    <x:row r="13" spans="1:25" s="3" customFormat="1" ht="15" customHeight="1" x14ac:dyDescent="0.3">
      <x:c r="A13" s="4" t="s">
        <x:v>221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222</x:v>
      </x:c>
      <x:c r="G16" s="144" t="s"/>
      <x:c r="H16" s="144" t="s"/>
      <x:c r="I16" s="144" t="s"/>
      <x:c r="J16" s="135" t="s"/>
      <x:c r="K16" s="134" t="s">
        <x:v>223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224</x:v>
      </x:c>
      <x:c r="F17" s="97" t="s">
        <x:v>203</x:v>
      </x:c>
      <x:c r="G17" s="5" t="s">
        <x:v>204</x:v>
      </x:c>
      <x:c r="H17" s="5" t="s">
        <x:v>205</x:v>
      </x:c>
      <x:c r="I17" s="98" t="s">
        <x:v>206</x:v>
      </x:c>
      <x:c r="J17" s="11" t="s">
        <x:v>207</x:v>
      </x:c>
      <x:c r="K17" s="97" t="s">
        <x:v>208</x:v>
      </x:c>
      <x:c r="L17" s="5" t="s">
        <x:v>220</x:v>
      </x:c>
      <x:c r="M17" s="98" t="s">
        <x:v>225</x:v>
      </x:c>
      <x:c r="N17" s="61" t="s">
        <x:v>211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226</x:v>
      </x:c>
      <x:c r="E18" s="16" t="n">
        <x:v>8</x:v>
      </x:c>
      <x:c r="F18" s="7" t="n">
        <x:v>145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446621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151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155</x:v>
      </x:c>
      <x:c r="B12" s="184" t="s">
        <x:v>156</x:v>
      </x:c>
      <x:c r="C12" s="184" t="s">
        <x:v>157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161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237</x:v>
      </x:c>
      <x:c r="C1" s="82" t="s">
        <x:v>238</x:v>
      </x:c>
    </x:row>
    <x:row r="2" spans="1:9" x14ac:dyDescent="0.3">
      <x:c r="A2" s="2" t="s">
        <x:v>134</x:v>
      </x:c>
      <x:c r="B2" s="83" t="s">
        <x:v>179</x:v>
      </x:c>
      <x:c r="C2" s="83" t="s">
        <x:v>137</x:v>
      </x:c>
    </x:row>
    <x:row r="3" spans="1:9" x14ac:dyDescent="0.3">
      <x:c r="A3" s="2" t="s">
        <x:v>239</x:v>
      </x:c>
      <x:c r="B3" s="83" t="s">
        <x:v>240</x:v>
      </x:c>
      <x:c r="C3" s="83" t="s">
        <x:v>138</x:v>
      </x:c>
      <x:c r="D3" s="2" t="s">
        <x:v>134</x:v>
      </x:c>
      <x:c r="F3" s="2" t="s">
        <x:v>179</x:v>
      </x:c>
      <x:c r="H3" s="2" t="n">
        <x:v>2021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158</x:v>
      </x:c>
      <x:c r="B6" s="83" t="s">
        <x:v>246</x:v>
      </x:c>
      <x:c r="C6" s="0" t="s"/>
      <x:c r="D6" s="0" t="s">
        <x:v>239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247</x:v>
      </x:c>
      <x:c r="B7" s="83" t="s">
        <x:v>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