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X13" i="9"/>
  <x:c r="Y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<x:sst xmlns:x="http://schemas.openxmlformats.org/spreadsheetml/2006/main" count="238" uniqueCount="238">
  <x:si>
    <x:t>Part A - District-Level Information</x:t>
  </x:si>
  <x:si>
    <x:t>School District Name</x:t>
  </x:si>
  <x:si>
    <x:t>Averill Park</x:t>
  </x:si>
  <x:si>
    <x:t>BEDS Code</x:t>
  </x:si>
  <x:si>
    <x:t>491302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</x:si>
  <x:si>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</x:si>
  <x:si>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</x:si>
  <x:si>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</x:si>
  <x:si>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</x:si>
  <x:si>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</x:si>
  <x:si>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Michael Ouimet</x:t>
  </x:si>
  <x:si>
    <x:t>Street Address Line 1</x:t>
  </x:si>
  <x:si>
    <x:t>146 Gettle Road</x:t>
  </x:si>
  <x:si>
    <x:t>Title of Contact</x:t>
  </x:si>
  <x:si>
    <x:t>Assistant Superintendent for Business</x:t>
  </x:si>
  <x:si>
    <x:t>Street Address Line 2</x:t>
  </x:si>
  <x:si>
    <x:t/>
  </x:si>
  <x:si>
    <x:t>Email Address</x:t>
  </x:si>
  <x:si>
    <x:t>ouimetm@apcsd.org</x:t>
  </x:si>
  <x:si>
    <x:t>City</x:t>
  </x:si>
  <x:si>
    <x:t>Phone Number</x:t>
  </x:si>
  <x:si>
    <x:t>5186747065</x:t>
  </x:si>
  <x:si>
    <x:t>Zip Code</x:t>
  </x:si>
  <x:si>
    <x:t>12018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</x:si>
  <x:si>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</x:si>
  <x:si>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</x:si>
  <x:si>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</x:si>
  <x:si>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</x:si>
  <x:si>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</x:si>
  <x:si>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</x:si>
  <x:si>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</x:si>
  <x:si>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</x:si>
  <x:si>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</x:si>
  <x:si>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</x:si>
  <x:si>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</x:si>
  <x:si>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</x:si>
  <x:si>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</x:si>
  <x:si>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</x:si>
  <x:si>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</x:si>
  <x:si>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</x:si>
  <x:si>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</x:si>
  <x:si>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</x:si>
  <x:si>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</x:si>
  <x:si>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</x:si>
  <x:si>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</x:si>
  <x:si>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</x:si>
  <x:si>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</x:si>
  <x:si>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</x:si>
  <x:si>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</x:si>
  <x:si>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</x:si>
  <x:si>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</x:si>
  <x:si>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</x:si>
  <x:si>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</x:si>
  <x:si>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</x:si>
  <x:si>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</x:si>
  <x:si>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</x:si>
  <x:si>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</x:si>
  <x:si>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</x:si>
  <x:si>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</x:si>
  <x:si>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</x:si>
  <x:si>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</x:si>
  <x:si>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</x:si>
  <x:si>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</x:si>
  <x:si>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</x:si>
  <x:si>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</x:si>
  <x:si>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</x:si>
  <x:si>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</x:si>
  <x:si>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</x:si>
  <x:si>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</x:si>
  <x:si>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</x:si>
  <x:si>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</x:si>
  <x:si>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</x:si>
  <x:si>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</x:si>
  <x:si>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</x:si>
  <x:si>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</x:si>
  <x:si>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</x:si>
  <x:si>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</x:si>
  <x:si>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</x:si>
  <x:si>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</x:si>
  <x:si>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</x:si>
  <x:si>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</x:si>
  <x:si>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</x:si>
  <x:si>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</x:si>
  <x:si>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</x:si>
  <x:si>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</x:si>
  <x:si>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</x:si>
  <x:si>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</x:si>
  <x:si>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</x:si>
  <x:si>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</x:si>
  <x:si>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</x:si>
  <x:si>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</x:si>
  <x:si>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</x:si>
  <x:si>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</x:si>
  <x:si>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</x:si>
  <x:si>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</x:si>
  <x:si>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</x:si>
  <x:si>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</x:si>
  <x:si>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</x:si>
  <x:si>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</x:si>
  <x:si>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</x:si>
  <x:si>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</x:si>
  <x:si>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</x:si>
  <x:si>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</x:si>
  <x:si>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</x:si>
  <x:si>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</x:si>
  <x:si>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</x:si>
  <x:si>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</x:si>
  <x:si>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</x:si>
  <x:si>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</x:si>
  <x:si>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</x:si>
  <x:si>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</x:si>
  <x:si>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</x:si>
  <x:si>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</x:si>
  <x:si>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</x:si>
  <x:si>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</x:si>
  <x:si>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</x:si>
  <x:si>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</x:si>
  <x:si>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</x:si>
  <x:si>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</x:si>
  <x:si>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</x:si>
  <x:si>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</x:si>
  <x:si>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</x:si>
  <x:si>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</x:si>
  <x:si>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</x:si>
  <x:si>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</x:si>
  <x:si>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</x:si>
  <x:si>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</x:si>
  <x:si>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</x:si>
  <x:si>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</x:si>
  <x:si>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</x:si>
  <x:si>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491302060001</x:t>
  </x:si>
  <x:si>
    <x:t>SAND LAKE-MILLER HILL SCHOOL</x:t>
  </x:si>
  <x:si>
    <x:t>Elementary School</x:t>
  </x:si>
  <x:si>
    <x:t>K</x:t>
  </x:si>
  <x:si>
    <x:t>5</x:t>
  </x:si>
  <x:si>
    <x:t>Yes</x:t>
  </x:si>
  <x:si>
    <x:t>No</x:t>
  </x:si>
  <x:si>
    <x:t>491302060002</x:t>
  </x:si>
  <x:si>
    <x:t>AVERILL PARK HIGH SCHOOL</x:t>
  </x:si>
  <x:si>
    <x:t>Senior High School</x:t>
  </x:si>
  <x:si>
    <x:t>8</x:t>
  </x:si>
  <x:si>
    <x:t>12</x:t>
  </x:si>
  <x:si>
    <x:t>491302060004</x:t>
  </x:si>
  <x:si>
    <x:t>POESTENKILL ELEMENTARY SCHOOL</x:t>
  </x:si>
  <x:si>
    <x:t>491302060005</x:t>
  </x:si>
  <x:si>
    <x:t>WEST SAND LAKE ELEMENTARY SCHOOL</x:t>
  </x:si>
  <x:si>
    <x:t>491302060006</x:t>
  </x:si>
  <x:si>
    <x:t>ALGONQUIN MIDDLE SCHOOL</x:t>
  </x:si>
  <x:si>
    <x:t>Middle/Junior High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</x:si>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</x:sst>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61456847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3105716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527500</x:v>
      </x:c>
      <x:c r="E16" s="10" t="n">
        <x:v>330000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50000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3949391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527500</x:v>
      </x:c>
      <x:c r="E24" s="10" t="n">
        <x:v>330000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54845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3372212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999312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90495</x:v>
      </x:c>
      <x:c r="E33" s="10" t="n">
        <x:v>0</x:v>
      </x:c>
      <x:c r="F33" s="7" t="n">
        <x:v>8</x:v>
      </x:c>
      <x:c r="G33" s="132" t="n">
        <x:v>11311.875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279000</x:v>
      </x:c>
      <x:c r="E35" s="10" t="n">
        <x:v>0</x:v>
      </x:c>
      <x:c r="F35" s="7" t="n">
        <x:v>16</x:v>
      </x:c>
      <x:c r="G35" s="132" t="n">
        <x:v>17437.5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1825919</x:v>
      </x:c>
      <x:c r="E37" s="10" t="n">
        <x:v>0</x:v>
      </x:c>
      <x:c r="F37" s="7" t="n">
        <x:v>25</x:v>
      </x:c>
      <x:c r="G37" s="132" t="n">
        <x:v>73036.76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284820</x:v>
      </x:c>
      <x:c r="E38" s="10" t="n">
        <x:v>0</x:v>
      </x:c>
      <x:c r="F38" s="7" t="n">
        <x:v>4</x:v>
      </x:c>
      <x:c r="G38" s="132" t="n">
        <x:v>71205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55000</x:v>
      </x:c>
      <x:c r="E41" s="10" t="n">
        <x:v>0</x:v>
      </x:c>
      <x:c r="F41" s="7" t="n">
        <x:v>25</x:v>
      </x:c>
      <x:c r="G41" s="132" t="n">
        <x:v>2200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108641</x:v>
      </x:c>
      <x:c r="E43" s="10" t="n">
        <x:v>83422</x:v>
      </x:c>
      <x:c r="F43" s="7" t="n">
        <x:v>55</x:v>
      </x:c>
      <x:c r="G43" s="132" t="n">
        <x:v>3492.05454545455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2605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43265</x:v>
      </x:c>
      <x:c r="E62" s="10" t="n">
        <x:v>0</x:v>
      </x:c>
      <x:c r="F62" s="84" t="n">
        <x:v>1</x:v>
      </x:c>
      <x:c r="G62" s="132" t="n">
        <x:v>43265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1434825</x:v>
      </x:c>
      <x:c r="E63" s="10" t="n">
        <x:v>0</x:v>
      </x:c>
      <x:c r="F63" s="84" t="n">
        <x:v>11</x:v>
      </x:c>
      <x:c r="G63" s="132" t="n">
        <x:v>130438.636363636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3363936</x:v>
      </x:c>
      <x:c r="E64" s="10" t="n">
        <x:v>0</x:v>
      </x:c>
      <x:c r="F64" s="84" t="n">
        <x:v>47</x:v>
      </x:c>
      <x:c r="G64" s="132" t="n">
        <x:v>71573.1063829787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989204</x:v>
      </x:c>
      <x:c r="E65" s="10" t="n">
        <x:v>0</x:v>
      </x:c>
      <x:c r="F65" s="84" t="n">
        <x:v>3</x:v>
      </x:c>
      <x:c r="G65" s="132" t="n">
        <x:v>329734.666666667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880130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249508</x:v>
      </x:c>
      <x:c r="E72" s="10" t="n">
        <x:v>0</x:v>
      </x:c>
      <x:c r="F72" s="84" t="n">
        <x:v>1.3</x:v>
      </x:c>
      <x:c r="G72" s="132" t="n">
        <x:v>191929.230769231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42013</x:v>
      </x:c>
      <x:c r="E73" s="10" t="n">
        <x:v>0</x:v>
      </x:c>
      <x:c r="F73" s="84" t="n">
        <x:v>1</x:v>
      </x:c>
      <x:c r="G73" s="132" t="n">
        <x:v>42013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28890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78731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3028274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17510042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31529180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376</x:v>
      </x:c>
      <x:c r="L8" s="107" t="n">
        <x:v>0</x:v>
      </x:c>
      <x:c r="M8" s="107" t="n">
        <x:v>0</x:v>
      </x:c>
      <x:c r="N8" s="107" t="n">
        <x:v>73</x:v>
      </x:c>
      <x:c r="O8" s="107" t="n">
        <x:v>0</x:v>
      </x:c>
      <x:c r="P8" s="107" t="n">
        <x:v>76</x:v>
      </x:c>
      <x:c r="Q8" s="108" t="n">
        <x:v>3</x:v>
      </x:c>
      <x:c r="R8" s="108" t="n">
        <x:v>35.8</x:v>
      </x:c>
      <x:c r="S8" s="108" t="n">
        <x:v>15</x:v>
      </x:c>
      <x:c r="T8" s="108" t="n">
        <x:v>1.2</x:v>
      </x:c>
      <x:c r="U8" s="108" t="n">
        <x:v>3.2</x:v>
      </x:c>
      <x:c r="V8" s="108" t="n">
        <x:v>2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871</x:v>
      </x:c>
      <x:c r="L9" s="107" t="n">
        <x:v>0</x:v>
      </x:c>
      <x:c r="M9" s="107" t="n">
        <x:v>0</x:v>
      </x:c>
      <x:c r="N9" s="107" t="n">
        <x:v>164</x:v>
      </x:c>
      <x:c r="O9" s="107" t="n">
        <x:v>6</x:v>
      </x:c>
      <x:c r="P9" s="107" t="n">
        <x:v>151</x:v>
      </x:c>
      <x:c r="Q9" s="108" t="n">
        <x:v>0</x:v>
      </x:c>
      <x:c r="R9" s="108" t="n">
        <x:v>72.5</x:v>
      </x:c>
      <x:c r="S9" s="108" t="n">
        <x:v>24</x:v>
      </x:c>
      <x:c r="T9" s="108" t="n">
        <x:v>3.2</x:v>
      </x:c>
      <x:c r="U9" s="108" t="n">
        <x:v>11.7</x:v>
      </x:c>
      <x:c r="V9" s="108" t="n">
        <x:v>3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132</x:v>
      </x:c>
      <x:c r="E10" s="170" t="s">
        <x:v>133</x:v>
      </x:c>
      <x:c r="F10" s="170" t="s">
        <x:v>134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353</x:v>
      </x:c>
      <x:c r="L10" s="107" t="n">
        <x:v>0</x:v>
      </x:c>
      <x:c r="M10" s="107" t="n">
        <x:v>0</x:v>
      </x:c>
      <x:c r="N10" s="107" t="n">
        <x:v>73</x:v>
      </x:c>
      <x:c r="O10" s="107" t="n">
        <x:v>0</x:v>
      </x:c>
      <x:c r="P10" s="107" t="n">
        <x:v>42</x:v>
      </x:c>
      <x:c r="Q10" s="108" t="n">
        <x:v>1</x:v>
      </x:c>
      <x:c r="R10" s="108" t="n">
        <x:v>29.5</x:v>
      </x:c>
      <x:c r="S10" s="108" t="n">
        <x:v>8</x:v>
      </x:c>
      <x:c r="T10" s="108" t="n">
        <x:v>1.2</x:v>
      </x:c>
      <x:c r="U10" s="108" t="n">
        <x:v>3.2</x:v>
      </x:c>
      <x:c r="V10" s="108" t="n">
        <x:v>2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144</x:v>
      </x:c>
      <x:c r="B11" s="168" t="s">
        <x:v>145</x:v>
      </x:c>
      <x:c r="C11" s="167" t="s">
        <x:v>16</x:v>
      </x:c>
      <x:c r="D11" s="169" t="s">
        <x:v>132</x:v>
      </x:c>
      <x:c r="E11" s="170" t="s">
        <x:v>133</x:v>
      </x:c>
      <x:c r="F11" s="170" t="s">
        <x:v>134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372</x:v>
      </x:c>
      <x:c r="L11" s="107" t="n">
        <x:v>0</x:v>
      </x:c>
      <x:c r="M11" s="107" t="n">
        <x:v>0</x:v>
      </x:c>
      <x:c r="N11" s="107" t="n">
        <x:v>75</x:v>
      </x:c>
      <x:c r="O11" s="107" t="n">
        <x:v>7</x:v>
      </x:c>
      <x:c r="P11" s="107" t="n">
        <x:v>51</x:v>
      </x:c>
      <x:c r="Q11" s="108" t="n">
        <x:v>2</x:v>
      </x:c>
      <x:c r="R11" s="108" t="n">
        <x:v>34.5</x:v>
      </x:c>
      <x:c r="S11" s="108" t="n">
        <x:v>10.3</x:v>
      </x:c>
      <x:c r="T11" s="108" t="n">
        <x:v>1.2</x:v>
      </x:c>
      <x:c r="U11" s="108" t="n">
        <x:v>3.2</x:v>
      </x:c>
      <x:c r="V11" s="108" t="n">
        <x:v>2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146</x:v>
      </x:c>
      <x:c r="B12" s="168" t="s">
        <x:v>147</x:v>
      </x:c>
      <x:c r="C12" s="167" t="s">
        <x:v>16</x:v>
      </x:c>
      <x:c r="D12" s="169" t="s">
        <x:v>148</x:v>
      </x:c>
      <x:c r="E12" s="170" t="s">
        <x:v>133</x:v>
      </x:c>
      <x:c r="F12" s="170" t="s">
        <x:v>134</x:v>
      </x:c>
      <x:c r="G12" s="170" t="s">
        <x:v>135</x:v>
      </x:c>
      <x:c r="H12" s="170" t="s">
        <x:v>16</x:v>
      </x:c>
      <x:c r="I12" s="170" t="s">
        <x:v>136</x:v>
      </x:c>
      <x:c r="J12" s="106" t="n"/>
      <x:c r="K12" s="107" t="n">
        <x:v>633</x:v>
      </x:c>
      <x:c r="L12" s="107" t="n">
        <x:v>0</x:v>
      </x:c>
      <x:c r="M12" s="107" t="n">
        <x:v>0</x:v>
      </x:c>
      <x:c r="N12" s="107" t="n">
        <x:v>145</x:v>
      </x:c>
      <x:c r="O12" s="107" t="n">
        <x:v>2</x:v>
      </x:c>
      <x:c r="P12" s="107" t="n">
        <x:v>120</x:v>
      </x:c>
      <x:c r="Q12" s="108" t="n">
        <x:v>5</x:v>
      </x:c>
      <x:c r="R12" s="108" t="n">
        <x:v>66.3</x:v>
      </x:c>
      <x:c r="S12" s="108" t="n">
        <x:v>17</x:v>
      </x:c>
      <x:c r="T12" s="108" t="n">
        <x:v>2.2</x:v>
      </x:c>
      <x:c r="U12" s="108" t="n">
        <x:v>5.7</x:v>
      </x:c>
      <x:c r="V12" s="108" t="n">
        <x:v>3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4" t="s">
        <x:v>149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79">
        <x:f>SUM(Q8:Q12)</x:f>
      </x:c>
      <x:c r="R13" s="79">
        <x:f>SUM(R8:R12)</x:f>
      </x:c>
      <x:c r="S13" s="79">
        <x:f>SUM(S8:S12)</x:f>
      </x:c>
      <x:c r="T13" s="79">
        <x:f>SUM(T8:T12)</x:f>
      </x:c>
      <x:c r="U13" s="79">
        <x:f>SUM(U8:U12)</x:f>
      </x:c>
      <x:c r="V13" s="79">
        <x:f>SUM(V8:V12)</x:f>
      </x:c>
      <x:c r="W13" s="79">
        <x:f>SUM(W8:W12)</x:f>
      </x:c>
      <x:c r="X13" s="79">
        <x:f>SUM(X8:X12)</x:f>
      </x:c>
      <x:c r="Y13" s="79">
        <x:f>SUM(Y8:Y12)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150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151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152</x:v>
      </x:c>
      <x:c r="E5" s="175" t="s"/>
      <x:c r="F5" s="175" t="s"/>
      <x:c r="G5" s="175" t="s"/>
      <x:c r="H5" s="175" t="s"/>
      <x:c r="I5" s="176" t="s"/>
      <x:c r="J5" s="177" t="s">
        <x:v>153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154</x:v>
      </x:c>
      <x:c r="S5" s="181" t="s"/>
      <x:c r="T5" s="182" t="s"/>
      <x:c r="U5" s="143" t="s">
        <x:v>155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156</x:v>
      </x:c>
      <x:c r="E6" s="155" t="s"/>
      <x:c r="F6" s="155" t="s"/>
      <x:c r="G6" s="89" t="s"/>
      <x:c r="H6" s="90" t="s"/>
      <x:c r="I6" s="75" t="s"/>
      <x:c r="J6" s="134" t="s">
        <x:v>157</x:v>
      </x:c>
      <x:c r="K6" s="135" t="s"/>
      <x:c r="L6" s="134" t="s">
        <x:v>158</x:v>
      </x:c>
      <x:c r="M6" s="135" t="s"/>
      <x:c r="N6" s="134" t="s">
        <x:v>159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160</x:v>
      </x:c>
      <x:c r="E7" s="100" t="s">
        <x:v>161</x:v>
      </x:c>
      <x:c r="F7" s="100" t="s">
        <x:v>162</x:v>
      </x:c>
      <x:c r="G7" s="113" t="s">
        <x:v>163</x:v>
      </x:c>
      <x:c r="H7" s="183" t="s">
        <x:v>164</x:v>
      </x:c>
      <x:c r="I7" s="113" t="s">
        <x:v>165</x:v>
      </x:c>
      <x:c r="J7" s="113" t="s">
        <x:v>166</x:v>
      </x:c>
      <x:c r="K7" s="183" t="s">
        <x:v>167</x:v>
      </x:c>
      <x:c r="L7" s="113" t="s">
        <x:v>168</x:v>
      </x:c>
      <x:c r="M7" s="183" t="s">
        <x:v>169</x:v>
      </x:c>
      <x:c r="N7" s="113" t="s">
        <x:v>170</x:v>
      </x:c>
      <x:c r="O7" s="183" t="s">
        <x:v>171</x:v>
      </x:c>
      <x:c r="P7" s="183" t="s">
        <x:v>172</x:v>
      </x:c>
      <x:c r="Q7" s="113" t="s">
        <x:v>173</x:v>
      </x:c>
      <x:c r="R7" s="113" t="s">
        <x:v>174</x:v>
      </x:c>
      <x:c r="S7" s="113" t="s">
        <x:v>175</x:v>
      </x:c>
      <x:c r="T7" s="11" t="s">
        <x:v>176</x:v>
      </x:c>
      <x:c r="U7" s="124" t="s">
        <x:v>177</x:v>
      </x:c>
      <x:c r="V7" s="124" t="s">
        <x:v>178</x:v>
      </x:c>
      <x:c r="W7" s="124" t="s">
        <x:v>179</x:v>
      </x:c>
      <x:c r="X7" s="124" t="s">
        <x:v>180</x:v>
      </x:c>
      <x:c r="Y7" s="124" t="s">
        <x:v>181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2859396</x:v>
      </x:c>
      <x:c r="E8" s="81" t="n">
        <x:v>1140443</x:v>
      </x:c>
      <x:c r="F8" s="116" t="n">
        <x:v>1837178.7796369</x:v>
      </x:c>
      <x:c r="G8" s="81" t="n">
        <x:v>97246</x:v>
      </x:c>
      <x:c r="H8" s="81" t="n">
        <x:v>262932</x:v>
      </x:c>
      <x:c r="I8" s="117">
        <x:f>SUM(D8:H8)</x:f>
      </x:c>
      <x:c r="J8" s="81" t="n">
        <x:v>2167584</x:v>
      </x:c>
      <x:c r="K8" s="81" t="n">
        <x:v>0</x:v>
      </x:c>
      <x:c r="L8" s="81" t="n">
        <x:v>2384347</x:v>
      </x:c>
      <x:c r="M8" s="81" t="n">
        <x:v>0</x:v>
      </x:c>
      <x:c r="N8" s="81" t="n">
        <x:v>507573</x:v>
      </x:c>
      <x:c r="O8" s="81" t="n">
        <x:v>475668</x:v>
      </x:c>
      <x:c r="P8" s="81" t="n">
        <x:v>662024</x:v>
      </x:c>
      <x:c r="Q8" s="117">
        <x:f>SUM(J8:P8)</x:f>
      </x:c>
      <x:c r="R8" s="81" t="n">
        <x:v>5764346</x:v>
      </x:c>
      <x:c r="S8" s="81" t="n">
        <x:v>432850</x:v>
      </x:c>
      <x:c r="T8" s="59">
        <x:f>SUM('Part C'!$R8:$S8)</x:f>
      </x:c>
      <x:c r="U8" s="81" t="n">
        <x:v>15330.7074468085</x:v>
      </x:c>
      <x:c r="V8" s="81" t="n">
        <x:v>1151.19680851064</x:v>
      </x:c>
      <x:c r="W8" s="81" t="n">
        <x:v>1463408.74318618</x:v>
      </x:c>
      <x:c r="X8" s="81" t="n">
        <x:v>7660604.74318618</x:v>
      </x:c>
      <x:c r="Y8" s="12" t="n">
        <x:v>20373.9487850696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6356624</x:v>
      </x:c>
      <x:c r="E9" s="81" t="n">
        <x:v>2903686</x:v>
      </x:c>
      <x:c r="F9" s="116" t="n">
        <x:v>4253382.45485864</x:v>
      </x:c>
      <x:c r="G9" s="81" t="n">
        <x:v>916228</x:v>
      </x:c>
      <x:c r="H9" s="81" t="n">
        <x:v>801732</x:v>
      </x:c>
      <x:c r="I9" s="117">
        <x:f>SUM(D9:H9)</x:f>
      </x:c>
      <x:c r="J9" s="81" t="n">
        <x:v>7307147</x:v>
      </x:c>
      <x:c r="K9" s="81" t="n">
        <x:v>0</x:v>
      </x:c>
      <x:c r="L9" s="81" t="n">
        <x:v>3815927</x:v>
      </x:c>
      <x:c r="M9" s="81" t="n">
        <x:v>0</x:v>
      </x:c>
      <x:c r="N9" s="81" t="n">
        <x:v>1063306</x:v>
      </x:c>
      <x:c r="O9" s="81" t="n">
        <x:v>650827</x:v>
      </x:c>
      <x:c r="P9" s="81" t="n">
        <x:v>2394445</x:v>
      </x:c>
      <x:c r="Q9" s="117">
        <x:f>SUM(J9:P9)</x:f>
      </x:c>
      <x:c r="R9" s="81" t="n">
        <x:v>14167780</x:v>
      </x:c>
      <x:c r="S9" s="81" t="n">
        <x:v>1063872</x:v>
      </x:c>
      <x:c r="T9" s="59">
        <x:f>SUM('Part C'!$R9:$S9)</x:f>
      </x:c>
      <x:c r="U9" s="81" t="n">
        <x:v>16266.1079219288</x:v>
      </x:c>
      <x:c r="V9" s="81" t="n">
        <x:v>1221.4374282434</x:v>
      </x:c>
      <x:c r="W9" s="81" t="n">
        <x:v>3389970.78541267</x:v>
      </x:c>
      <x:c r="X9" s="81" t="n">
        <x:v>18621622.7854127</x:v>
      </x:c>
      <x:c r="Y9" s="12" t="n">
        <x:v>21379.5898799227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2343303</x:v>
      </x:c>
      <x:c r="E10" s="81" t="n">
        <x:v>917264</x:v>
      </x:c>
      <x:c r="F10" s="116" t="n">
        <x:v>1497621.40475762</x:v>
      </x:c>
      <x:c r="G10" s="81" t="n">
        <x:v>83075</x:v>
      </x:c>
      <x:c r="H10" s="81" t="n">
        <x:v>251223</x:v>
      </x:c>
      <x:c r="I10" s="117">
        <x:f>SUM(D10:H10)</x:f>
      </x:c>
      <x:c r="J10" s="81" t="n">
        <x:v>2392928</x:v>
      </x:c>
      <x:c r="K10" s="81" t="n">
        <x:v>0</x:v>
      </x:c>
      <x:c r="L10" s="81" t="n">
        <x:v>1195034</x:v>
      </x:c>
      <x:c r="M10" s="81" t="n">
        <x:v>0</x:v>
      </x:c>
      <x:c r="N10" s="81" t="n">
        <x:v>423430</x:v>
      </x:c>
      <x:c r="O10" s="81" t="n">
        <x:v>401882</x:v>
      </x:c>
      <x:c r="P10" s="81" t="n">
        <x:v>679212</x:v>
      </x:c>
      <x:c r="Q10" s="117">
        <x:f>SUM(J10:P10)</x:f>
      </x:c>
      <x:c r="R10" s="81" t="n">
        <x:v>4736795</x:v>
      </x:c>
      <x:c r="S10" s="81" t="n">
        <x:v>355691</x:v>
      </x:c>
      <x:c r="T10" s="59">
        <x:f>SUM('Part C'!$R10:$S10)</x:f>
      </x:c>
      <x:c r="U10" s="81" t="n">
        <x:v>13418.6827195467</x:v>
      </x:c>
      <x:c r="V10" s="81" t="n">
        <x:v>1007.62322946176</x:v>
      </x:c>
      <x:c r="W10" s="81" t="n">
        <x:v>1373891.71900192</x:v>
      </x:c>
      <x:c r="X10" s="81" t="n">
        <x:v>6466377.71900192</x:v>
      </x:c>
      <x:c r="Y10" s="12" t="n">
        <x:v>18318.350478759</x:v>
      </x:c>
    </x:row>
    <x:row r="11" spans="1:25" s="6" customFormat="1">
      <x:c r="A11" s="184" t="s">
        <x:v>144</x:v>
      </x:c>
      <x:c r="B11" s="184" t="s">
        <x:v>145</x:v>
      </x:c>
      <x:c r="C11" s="184" t="s">
        <x:v>16</x:v>
      </x:c>
      <x:c r="D11" s="81" t="n">
        <x:v>2662119</x:v>
      </x:c>
      <x:c r="E11" s="81" t="n">
        <x:v>929412</x:v>
      </x:c>
      <x:c r="F11" s="116" t="n">
        <x:v>1649637.53281272</x:v>
      </x:c>
      <x:c r="G11" s="81" t="n">
        <x:v>94373</x:v>
      </x:c>
      <x:c r="H11" s="81" t="n">
        <x:v>263558</x:v>
      </x:c>
      <x:c r="I11" s="117">
        <x:f>SUM(D11:H11)</x:f>
      </x:c>
      <x:c r="J11" s="81" t="n">
        <x:v>2488505</x:v>
      </x:c>
      <x:c r="K11" s="81" t="n">
        <x:v>0</x:v>
      </x:c>
      <x:c r="L11" s="81" t="n">
        <x:v>1810453</x:v>
      </x:c>
      <x:c r="M11" s="81" t="n">
        <x:v>0</x:v>
      </x:c>
      <x:c r="N11" s="81" t="n">
        <x:v>394733</x:v>
      </x:c>
      <x:c r="O11" s="81" t="n">
        <x:v>421275</x:v>
      </x:c>
      <x:c r="P11" s="81" t="n">
        <x:v>484134</x:v>
      </x:c>
      <x:c r="Q11" s="117">
        <x:f>SUM(J11:P11)</x:f>
      </x:c>
      <x:c r="R11" s="81" t="n">
        <x:v>5208024</x:v>
      </x:c>
      <x:c r="S11" s="81" t="n">
        <x:v>391076</x:v>
      </x:c>
      <x:c r="T11" s="59">
        <x:f>SUM('Part C'!$R11:$S11)</x:f>
      </x:c>
      <x:c r="U11" s="81" t="n">
        <x:v>14000.064516129</x:v>
      </x:c>
      <x:c r="V11" s="81" t="n">
        <x:v>1051.27956989247</x:v>
      </x:c>
      <x:c r="W11" s="81" t="n">
        <x:v>1447840.56506718</x:v>
      </x:c>
      <x:c r="X11" s="81" t="n">
        <x:v>7046940.56506718</x:v>
      </x:c>
      <x:c r="Y11" s="12" t="n">
        <x:v>18943.388615772</x:v>
      </x:c>
    </x:row>
    <x:row r="12" spans="1:25" s="6" customFormat="1">
      <x:c r="A12" s="184" t="s">
        <x:v>146</x:v>
      </x:c>
      <x:c r="B12" s="184" t="s">
        <x:v>147</x:v>
      </x:c>
      <x:c r="C12" s="184" t="s">
        <x:v>16</x:v>
      </x:c>
      <x:c r="D12" s="81" t="n">
        <x:v>5479721</x:v>
      </x:c>
      <x:c r="E12" s="81" t="n">
        <x:v>1673949</x:v>
      </x:c>
      <x:c r="F12" s="116" t="n">
        <x:v>3285774.9325723</x:v>
      </x:c>
      <x:c r="G12" s="81" t="n">
        <x:v>169590</x:v>
      </x:c>
      <x:c r="H12" s="81" t="n">
        <x:v>541261</x:v>
      </x:c>
      <x:c r="I12" s="117">
        <x:f>SUM(D12:H12)</x:f>
      </x:c>
      <x:c r="J12" s="81" t="n">
        <x:v>4737613</x:v>
      </x:c>
      <x:c r="K12" s="81" t="n">
        <x:v>0</x:v>
      </x:c>
      <x:c r="L12" s="81" t="n">
        <x:v>4030977</x:v>
      </x:c>
      <x:c r="M12" s="81" t="n">
        <x:v>0</x:v>
      </x:c>
      <x:c r="N12" s="81" t="n">
        <x:v>779966</x:v>
      </x:c>
      <x:c r="O12" s="81" t="n">
        <x:v>538449</x:v>
      </x:c>
      <x:c r="P12" s="81" t="n">
        <x:v>1063291</x:v>
      </x:c>
      <x:c r="Q12" s="117">
        <x:f>SUM(J12:P12)</x:f>
      </x:c>
      <x:c r="R12" s="81" t="n">
        <x:v>10371490</x:v>
      </x:c>
      <x:c r="S12" s="81" t="n">
        <x:v>778805</x:v>
      </x:c>
      <x:c r="T12" s="59">
        <x:f>SUM('Part C'!$R12:$S12)</x:f>
      </x:c>
      <x:c r="U12" s="81" t="n">
        <x:v>16384.6603475513</x:v>
      </x:c>
      <x:c r="V12" s="81" t="n">
        <x:v>1230.33965244866</x:v>
      </x:c>
      <x:c r="W12" s="81" t="n">
        <x:v>2463664.18733205</x:v>
      </x:c>
      <x:c r="X12" s="81" t="n">
        <x:v>13613959.1873321</x:v>
      </x:c>
      <x:c r="Y12" s="12" t="n">
        <x:v>21507.0445297505</x:v>
      </x:c>
    </x:row>
    <x:row r="13" spans="1:25" s="3" customFormat="1" ht="15" customHeight="1">
      <x:c r="A13" s="4" t="s">
        <x:v>149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7" sqref="I1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182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151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183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184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185</x:v>
      </x:c>
      <x:c r="G6" s="144" t="s"/>
      <x:c r="H6" s="144" t="s"/>
      <x:c r="I6" s="144" t="s"/>
      <x:c r="J6" s="135" t="s"/>
      <x:c r="K6" s="134" t="s">
        <x:v>186</x:v>
      </x:c>
      <x:c r="L6" s="144" t="s"/>
      <x:c r="M6" s="144" t="s"/>
      <x:c r="N6" s="135" t="s"/>
      <x:c r="O6" s="65" t="s"/>
      <x:c r="P6" s="134" t="s">
        <x:v>187</x:v>
      </x:c>
      <x:c r="Q6" s="144" t="s"/>
      <x:c r="R6" s="144" t="s"/>
      <x:c r="S6" s="144" t="s"/>
      <x:c r="T6" s="144" t="s"/>
      <x:c r="U6" s="144" t="s"/>
      <x:c r="V6" s="135" t="s"/>
      <x:c r="W6" s="67" t="s">
        <x:v>188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189</x:v>
      </x:c>
      <x:c r="E7" s="75" t="s">
        <x:v>190</x:v>
      </x:c>
      <x:c r="F7" s="75" t="s">
        <x:v>191</x:v>
      </x:c>
      <x:c r="G7" s="100" t="s">
        <x:v>192</x:v>
      </x:c>
      <x:c r="H7" s="100" t="s">
        <x:v>193</x:v>
      </x:c>
      <x:c r="I7" s="100" t="s">
        <x:v>194</x:v>
      </x:c>
      <x:c r="J7" s="113" t="s">
        <x:v>195</x:v>
      </x:c>
      <x:c r="K7" s="75" t="s">
        <x:v>196</x:v>
      </x:c>
      <x:c r="L7" s="100" t="s">
        <x:v>197</x:v>
      </x:c>
      <x:c r="M7" s="100" t="s">
        <x:v>198</x:v>
      </x:c>
      <x:c r="N7" s="75" t="s">
        <x:v>199</x:v>
      </x:c>
      <x:c r="O7" s="113" t="s">
        <x:v>200</x:v>
      </x:c>
      <x:c r="P7" s="75" t="s">
        <x:v>201</x:v>
      </x:c>
      <x:c r="Q7" s="100" t="s">
        <x:v>202</x:v>
      </x:c>
      <x:c r="R7" s="100" t="s">
        <x:v>203</x:v>
      </x:c>
      <x:c r="S7" s="100" t="s">
        <x:v>204</x:v>
      </x:c>
      <x:c r="T7" s="100" t="s">
        <x:v>205</x:v>
      </x:c>
      <x:c r="U7" s="100" t="s">
        <x:v>164</x:v>
      </x:c>
      <x:c r="V7" s="75" t="s">
        <x:v>206</x:v>
      </x:c>
      <x:c r="W7" s="75" t="s">
        <x:v>207</x:v>
      </x:c>
      <x:c r="X7" s="75" t="s">
        <x:v>208</x:v>
      </x:c>
      <x:c r="Y7" s="61" t="s">
        <x:v>175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144</x:v>
      </x:c>
      <x:c r="B11" s="184" t="s">
        <x:v>145</x:v>
      </x:c>
      <x:c r="C11" s="184" t="s">
        <x:v>16</x:v>
      </x:c>
      <x:c r="D11" s="185" t="s">
        <x:v>136</x:v>
      </x:c>
      <x:c r="E11" s="170" t="s">
        <x:v>136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146</x:v>
      </x:c>
      <x:c r="B12" s="184" t="s">
        <x:v>147</x:v>
      </x:c>
      <x:c r="C12" s="184" t="s">
        <x:v>16</x:v>
      </x:c>
      <x:c r="D12" s="185" t="s">
        <x:v>136</x:v>
      </x:c>
      <x:c r="E12" s="170" t="s">
        <x:v>136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ht="15" customHeight="1" x14ac:dyDescent="0.3">
      <x:c r="A13" s="4" t="s">
        <x:v>209</x:v>
      </x:c>
      <x:c r="B13" s="4" t="s"/>
      <x:c r="C13" s="4" t="s"/>
      <x:c r="D13" s="4" t="s"/>
      <x:c r="E13" s="4" t="s"/>
      <x:c r="F13" s="13">
        <x:f>SUM(F8:F12)</x:f>
      </x:c>
      <x:c r="G13" s="13">
        <x:f>SUM(G8:G12)</x:f>
      </x:c>
      <x:c r="H13" s="13">
        <x:f>SUM(H8:H12)</x:f>
      </x:c>
      <x:c r="I13" s="13">
        <x:f>SUM(I8:I12)</x:f>
      </x:c>
      <x:c r="J13" s="13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34" t="s">
        <x:v>210</x:v>
      </x:c>
      <x:c r="G16" s="144" t="s"/>
      <x:c r="H16" s="144" t="s"/>
      <x:c r="I16" s="144" t="s"/>
      <x:c r="J16" s="135" t="s"/>
      <x:c r="K16" s="134" t="s">
        <x:v>211</x:v>
      </x:c>
      <x:c r="L16" s="144" t="s"/>
      <x:c r="M16" s="144" t="s"/>
      <x:c r="N16" s="135" t="s"/>
    </x:row>
    <x:row r="17" spans="1:25" s="3" customFormat="1" ht="60" customHeight="1">
      <x:c r="A17" s="0" t="s"/>
      <x:c r="B17" s="0" t="s"/>
      <x:c r="C17" s="0" t="s"/>
      <x:c r="D17" s="15" t="s"/>
      <x:c r="E17" s="15" t="s">
        <x:v>212</x:v>
      </x:c>
      <x:c r="F17" s="97" t="s">
        <x:v>191</x:v>
      </x:c>
      <x:c r="G17" s="5" t="s">
        <x:v>192</x:v>
      </x:c>
      <x:c r="H17" s="5" t="s">
        <x:v>193</x:v>
      </x:c>
      <x:c r="I17" s="98" t="s">
        <x:v>194</x:v>
      </x:c>
      <x:c r="J17" s="11" t="s">
        <x:v>195</x:v>
      </x:c>
      <x:c r="K17" s="97" t="s">
        <x:v>196</x:v>
      </x:c>
      <x:c r="L17" s="5" t="s">
        <x:v>208</x:v>
      </x:c>
      <x:c r="M17" s="98" t="s">
        <x:v>213</x:v>
      </x:c>
      <x:c r="N17" s="61" t="s">
        <x:v>199</x:v>
      </x:c>
      <x:c r="O17" s="0" t="s"/>
      <x:c r="P17" s="0" t="s"/>
      <x:c r="Q17" s="0" t="s"/>
      <x:c r="R17" s="0" t="s"/>
      <x:c r="S17" s="0" t="s"/>
      <x:c r="T17" s="0" t="s"/>
      <x:c r="U17" s="0" t="s"/>
      <x:c r="V17" s="0" t="s"/>
      <x:c r="W17" s="0" t="s"/>
      <x:c r="X17" s="0" t="s"/>
      <x:c r="Y17" s="0" t="s"/>
    </x:row>
    <x:row r="18" spans="1:25" s="3" customFormat="1" ht="15" customHeight="1">
      <x:c r="A18" s="3" t="s">
        <x:v>214</x:v>
      </x:c>
      <x:c r="E18" s="16" t="n">
        <x:v>0</x:v>
      </x:c>
      <x:c r="F18" s="7" t="n">
        <x:v>0</x:v>
      </x:c>
      <x:c r="G18" s="7" t="n">
        <x:v>0</x:v>
      </x:c>
      <x:c r="H18" s="7" t="n">
        <x:v>0</x:v>
      </x:c>
      <x:c r="I18" s="7" t="n">
        <x:v>0</x:v>
      </x:c>
      <x:c r="J18" s="17">
        <x:f>SUM(F18:I18)</x:f>
      </x:c>
      <x:c r="K18" s="81" t="n">
        <x:v>0</x:v>
      </x:c>
      <x:c r="L18" s="81" t="n">
        <x:v>0</x:v>
      </x:c>
      <x:c r="M18" s="81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215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6:J16"/>
    <x:mergeCell ref="K16:N1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216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217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151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218</x:v>
      </x:c>
      <x:c r="E7" s="61" t="s">
        <x:v>219</x:v>
      </x:c>
      <x:c r="F7" s="61" t="s">
        <x:v>220</x:v>
      </x:c>
      <x:c r="G7" s="61" t="s">
        <x:v>221</x:v>
      </x:c>
      <x:c r="H7" s="61" t="s">
        <x:v>222</x:v>
      </x:c>
      <x:c r="I7" s="61" t="s">
        <x:v>223</x:v>
      </x:c>
      <x:c r="J7" s="61" t="s">
        <x:v>224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144</x:v>
      </x:c>
      <x:c r="B11" s="184" t="s">
        <x:v>145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146</x:v>
      </x:c>
      <x:c r="B12" s="184" t="s">
        <x:v>147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 ht="15" customHeight="1">
      <x:c r="A13" s="4" t="s">
        <x:v>149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187" t="s"/>
      <x:c r="H13" s="14">
        <x:f>SUM(H8:H12)</x:f>
      </x:c>
      <x:c r="I13" s="187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225</x:v>
      </x:c>
      <x:c r="C1" s="82" t="s">
        <x:v>226</x:v>
      </x:c>
    </x:row>
    <x:row r="2" spans="1:9" x14ac:dyDescent="0.3">
      <x:c r="A2" s="2" t="s">
        <x:v>132</x:v>
      </x:c>
      <x:c r="B2" s="83" t="s">
        <x:v>167</x:v>
      </x:c>
      <x:c r="C2" s="83" t="s">
        <x:v>135</x:v>
      </x:c>
    </x:row>
    <x:row r="3" spans="1:9" x14ac:dyDescent="0.3">
      <x:c r="A3" s="2" t="s">
        <x:v>227</x:v>
      </x:c>
      <x:c r="B3" s="83" t="s">
        <x:v>228</x:v>
      </x:c>
      <x:c r="C3" s="83" t="s">
        <x:v>136</x:v>
      </x:c>
      <x:c r="D3" s="2" t="s">
        <x:v>132</x:v>
      </x:c>
      <x:c r="F3" s="2" t="s">
        <x:v>167</x:v>
      </x:c>
      <x:c r="H3" s="2" t="n">
        <x:v>2021</x:v>
      </x:c>
      <x:c r="I3" s="2" t="n">
        <x:v>2015</x:v>
      </x:c>
    </x:row>
    <x:row r="4" spans="1:9" x14ac:dyDescent="0.3">
      <x:c r="A4" s="2" t="s">
        <x:v>229</x:v>
      </x:c>
      <x:c r="B4" s="83" t="s">
        <x:v>230</x:v>
      </x:c>
      <x:c r="D4" s="2" t="s">
        <x:v>231</x:v>
      </x:c>
      <x:c r="F4" s="2" t="s">
        <x:v>133</x:v>
      </x:c>
      <x:c r="H4" s="2" t="n">
        <x:v>2022</x:v>
      </x:c>
      <x:c r="I4" s="2" t="n">
        <x:v>2016</x:v>
      </x:c>
    </x:row>
    <x:row r="5" spans="1:9" x14ac:dyDescent="0.3">
      <x:c r="A5" s="2" t="s">
        <x:v>232</x:v>
      </x:c>
      <x:c r="B5" s="83" t="s">
        <x:v>233</x:v>
      </x:c>
      <x:c r="D5" s="2" t="s">
        <x:v>148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148</x:v>
      </x:c>
      <x:c r="B6" s="83" t="s">
        <x:v>234</x:v>
      </x:c>
      <x:c r="C6" s="0" t="s"/>
      <x:c r="D6" s="0" t="s">
        <x:v>227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235</x:v>
      </x:c>
      <x:c r="B7" s="83" t="s">
        <x:v>6</x:v>
      </x:c>
      <x:c r="D7" s="2" t="s">
        <x:v>139</x:v>
      </x:c>
      <x:c r="F7" s="2" t="n">
        <x:v>3</x:v>
      </x:c>
      <x:c r="I7" s="2" t="n">
        <x:v>2019</x:v>
      </x:c>
    </x:row>
    <x:row r="8" spans="1:9" x14ac:dyDescent="0.3">
      <x:c r="A8" s="2" t="s">
        <x:v>236</x:v>
      </x:c>
      <x:c r="B8" s="83" t="n">
        <x:v>5</x:v>
      </x:c>
      <x:c r="D8" s="2" t="s">
        <x:v>232</x:v>
      </x:c>
      <x:c r="F8" s="2" t="n">
        <x:v>4</x:v>
      </x:c>
      <x:c r="I8" s="2" t="n">
        <x:v>2020</x:v>
      </x:c>
    </x:row>
    <x:row r="9" spans="1:9" x14ac:dyDescent="0.3">
      <x:c r="A9" s="2" t="s">
        <x:v>237</x:v>
      </x:c>
      <x:c r="B9" s="83" t="n">
        <x:v>6</x:v>
      </x:c>
      <x:c r="D9" s="2" t="s">
        <x:v>229</x:v>
      </x:c>
      <x:c r="F9" s="2" t="n">
        <x:v>5</x:v>
      </x:c>
      <x:c r="I9" s="2" t="n">
        <x:v>2021</x:v>
      </x:c>
    </x:row>
    <x:row r="10" spans="1:9" x14ac:dyDescent="0.3">
      <x:c r="A10" s="2" t="s">
        <x:v>231</x:v>
      </x:c>
      <x:c r="B10" s="83" t="n">
        <x:v>7</x:v>
      </x:c>
      <x:c r="D10" s="2" t="s">
        <x:v>237</x:v>
      </x:c>
      <x:c r="F10" s="2" t="n">
        <x:v>6</x:v>
      </x:c>
      <x:c r="I10" s="2" t="n">
        <x:v>2022</x:v>
      </x:c>
    </x:row>
    <x:row r="11" spans="1:9" x14ac:dyDescent="0.3">
      <x:c r="A11" s="2" t="s">
        <x:v>139</x:v>
      </x:c>
      <x:c r="B11" s="83" t="n">
        <x:v>8</x:v>
      </x:c>
      <x:c r="D11" s="2" t="s">
        <x:v>235</x:v>
      </x:c>
      <x:c r="F11" s="2" t="n">
        <x:v>7</x:v>
      </x:c>
    </x:row>
    <x:row r="12" spans="1:9" x14ac:dyDescent="0.3">
      <x:c r="B12" s="83" t="n">
        <x:v>9</x:v>
      </x:c>
      <x:c r="D12" s="2" t="s">
        <x:v>236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235</x:v>
      </x:c>
      <x:c r="F16" s="2" t="n">
        <x:v>12</x:v>
      </x:c>
    </x:row>
    <x:row r="17" spans="1:9" x14ac:dyDescent="0.3">
      <x:c r="B17" s="83" t="s">
        <x:v>236</x:v>
      </x:c>
      <x:c r="F17" s="2" t="s">
        <x:v>235</x:v>
      </x:c>
    </x:row>
    <x:row r="18" spans="1:9" x14ac:dyDescent="0.3">
      <x:c r="B18" s="83" t="s">
        <x:v>237</x:v>
      </x:c>
      <x:c r="F18" s="2" t="s">
        <x:v>236</x:v>
      </x:c>
    </x:row>
    <x:row r="19" spans="1:9">
      <x:c r="F19" s="2" t="s">
        <x:v>237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