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<x:sst xmlns:x="http://schemas.openxmlformats.org/spreadsheetml/2006/main" count="232" uniqueCount="232">
  <x:si>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</x:si>
  <x:si>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</x:si>
  <x:si>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Argyle</x:t>
  </x:si>
  <x:si>
    <x:t>BEDS Code</x:t>
  </x:si>
  <x:si>
    <x:t>640101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</x:si>
  <x:si>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</x:si>
  <x:si>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</x:si>
  <x:si>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</x:si>
  <x:si>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</x:si>
  <x:si>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</x:si>
  <x:si>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Ron Black</x:t>
  </x:si>
  <x:si>
    <x:t>Street Address Line 1</x:t>
  </x:si>
  <x:si>
    <x:t>5023 State Route 40</x:t>
  </x:si>
  <x:si>
    <x:t>Title of Contact</x:t>
  </x:si>
  <x:si>
    <x:t>Business Manager</x:t>
  </x:si>
  <x:si>
    <x:t>Street Address Line 2</x:t>
  </x:si>
  <x:si>
    <x:t/>
  </x:si>
  <x:si>
    <x:t>Email Address</x:t>
  </x:si>
  <x:si>
    <x:t>black_r@argylecsd.org</x:t>
  </x:si>
  <x:si>
    <x:t>City</x:t>
  </x:si>
  <x:si>
    <x:t>Phone Number</x:t>
  </x:si>
  <x:si>
    <x:t>5186388243</x:t>
  </x:si>
  <x:si>
    <x:t>Zip Code</x:t>
  </x:si>
  <x:si>
    <x:t>12809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</x:si>
  <x:si>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</x:si>
  <x:si>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</x:si>
  <x:si>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</x:si>
  <x:si>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</x:si>
  <x:si>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</x:si>
  <x:si>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</x:si>
  <x:si>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</x:si>
  <x:si>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</x:si>
  <x:si>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</x:si>
  <x:si>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</x:si>
  <x:si>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</x:si>
  <x:si>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</x:si>
  <x:si>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</x:si>
  <x:si>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</x:si>
  <x:si>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</x:si>
  <x:si>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</x:si>
  <x:si>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</x:si>
  <x:si>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</x:si>
  <x:si>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</x:si>
  <x:si>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</x:si>
  <x:si>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</x:si>
  <x:si>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</x:si>
  <x:si>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</x:si>
  <x:si>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</x:si>
  <x:si>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</x:si>
  <x:si>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</x:si>
  <x:si>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</x:si>
  <x:si>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</x:si>
  <x:si>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</x:si>
  <x:si>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</x:si>
  <x:si>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</x:si>
  <x:si>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</x:si>
  <x:si>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</x:si>
  <x:si>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</x:si>
  <x:si>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</x:si>
  <x:si>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</x:si>
  <x:si>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</x:si>
  <x:si>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</x:si>
  <x:si>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</x:si>
  <x:si>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</x:si>
  <x:si>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</x:si>
  <x:si>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</x:si>
  <x:si>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</x:si>
  <x:si>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</x:si>
  <x:si>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</x:si>
  <x:si>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</x:si>
  <x:si>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</x:si>
  <x:si>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</x:si>
  <x:si>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</x:si>
  <x:si>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</x:si>
  <x:si>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</x:si>
  <x:si>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</x:si>
  <x:si>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</x:si>
  <x:si>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</x:si>
  <x:si>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</x:si>
  <x:si>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</x:si>
  <x:si>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</x:si>
  <x:si>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</x:si>
  <x:si>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</x:si>
  <x:si>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</x:si>
  <x:si>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</x:si>
  <x:si>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</x:si>
  <x:si>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</x:si>
  <x:si>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</x:si>
  <x:si>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</x:si>
  <x:si>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</x:si>
  <x:si>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</x:si>
  <x:si>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</x:si>
  <x:si>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</x:si>
  <x:si>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</x:si>
  <x:si>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</x:si>
  <x:si>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</x:si>
  <x:si>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</x:si>
  <x:si>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</x:si>
  <x:si>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</x:si>
  <x:si>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</x:si>
  <x:si>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</x:si>
  <x:si>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</x:si>
  <x:si>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</x:si>
  <x:si>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</x:si>
  <x:si>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</x:si>
  <x:si>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</x:si>
  <x:si>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</x:si>
  <x:si>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</x:si>
  <x:si>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</x:si>
  <x:si>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</x:si>
  <x:si>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</x:si>
  <x:si>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</x:si>
  <x:si>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</x:si>
  <x:si>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</x:si>
  <x:si>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</x:si>
  <x:si>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</x:si>
  <x:si>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</x:si>
  <x:si>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</x:si>
  <x:si>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</x:si>
  <x:si>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</x:si>
  <x:si>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</x:si>
  <x:si>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</x:si>
  <x:si>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</x:si>
  <x:si>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</x:si>
  <x:si>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</x:si>
  <x:si>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</x:si>
  <x:si>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</x:si>
  <x:si>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</x:si>
  <x:si>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</x:si>
  <x:si>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</x:si>
  <x:si>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640101040001</x:t>
  </x:si>
  <x:si>
    <x:t>ARGYLE JUNIOR/SENIOR HIGH SCHOOL</x:t>
  </x:si>
  <x:si>
    <x:t>Junior-Senior High School</x:t>
  </x:si>
  <x:si>
    <x:t>Pre-K</x:t>
  </x:si>
  <x:si>
    <x:t>6</x:t>
  </x:si>
  <x:si>
    <x:t>Yes</x:t>
  </x:si>
  <x:si>
    <x:t>No</x:t>
  </x:si>
  <x:si>
    <x:t>640101040002</x:t>
  </x:si>
  <x:si>
    <x:t>ARGYLE ELEMENTARY SCHOOL</x:t>
  </x:si>
  <x:si>
    <x:t>Elementary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</x:si>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</x:sst>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13201360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108906</x:v>
      </x:c>
      <x:c r="E15" s="10" t="n">
        <x:v>788372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43900</x:v>
      </x:c>
      <x:c r="E16" s="10" t="n">
        <x:v>252000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525950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43900</x:v>
      </x:c>
      <x:c r="E24" s="10" t="n">
        <x:v>252000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740700</x:v>
      </x:c>
      <x:c r="E27" s="10" t="n">
        <x:v>18100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194252</x:v>
      </x:c>
      <x:c r="E28" s="10" t="n">
        <x:v>6253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1165000</x:v>
      </x:c>
      <x:c r="E37" s="10" t="n">
        <x:v>0</x:v>
      </x:c>
      <x:c r="F37" s="7" t="n">
        <x:v>11</x:v>
      </x:c>
      <x:c r="G37" s="132" t="n">
        <x:v>105909.090909091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250000</x:v>
      </x:c>
      <x:c r="E38" s="10" t="n">
        <x:v>0</x:v>
      </x:c>
      <x:c r="F38" s="7" t="n">
        <x:v>5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25500</x:v>
      </x:c>
      <x:c r="F41" s="7" t="n">
        <x:v>3</x:v>
      </x:c>
      <x:c r="G41" s="132" t="n">
        <x:v>8500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436050</x:v>
      </x:c>
      <x:c r="E63" s="10" t="n">
        <x:v>0</x:v>
      </x:c>
      <x:c r="F63" s="84" t="n">
        <x:v>3.5</x:v>
      </x:c>
      <x:c r="G63" s="132" t="n">
        <x:v>124585.714285714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806350</x:v>
      </x:c>
      <x:c r="E64" s="10" t="n">
        <x:v>0</x:v>
      </x:c>
      <x:c r="F64" s="84" t="n">
        <x:v>6.5</x:v>
      </x:c>
      <x:c r="G64" s="132" t="n">
        <x:v>124053.846153846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158000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285446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4100</x:v>
      </x:c>
      <x:c r="E72" s="10" t="n">
        <x:v>10000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32000</x:v>
      </x:c>
      <x:c r="E74" s="10" t="n">
        <x:v>60836</x:v>
      </x:c>
      <x:c r="F74" s="84" t="n">
        <x:v>0.5</x:v>
      </x:c>
      <x:c r="G74" s="132" t="n">
        <x:v>185672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114350</x:v>
      </x:c>
      <x:c r="E75" s="10" t="n">
        <x:v>0</x:v>
      </x:c>
      <x:c r="F75" s="84" t="n">
        <x:v>2</x:v>
      </x:c>
      <x:c r="G75" s="132" t="n">
        <x:v>57175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94500</x:v>
      </x:c>
      <x:c r="E77" s="10" t="n">
        <x:v>0</x:v>
      </x:c>
      <x:c r="F77" s="84" t="n">
        <x:v>1</x:v>
      </x:c>
      <x:c r="G77" s="132" t="n">
        <x:v>94500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101873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682700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3514906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6318434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237</x:v>
      </x:c>
      <x:c r="L8" s="107" t="n">
        <x:v>0</x:v>
      </x:c>
      <x:c r="M8" s="107" t="n">
        <x:v>0</x:v>
      </x:c>
      <x:c r="N8" s="107" t="n">
        <x:v>75</x:v>
      </x:c>
      <x:c r="O8" s="107" t="n">
        <x:v>0</x:v>
      </x:c>
      <x:c r="P8" s="107" t="n">
        <x:v>41</x:v>
      </x:c>
      <x:c r="Q8" s="108" t="n">
        <x:v>1</x:v>
      </x:c>
      <x:c r="R8" s="108" t="n">
        <x:v>21.7</x:v>
      </x:c>
      <x:c r="S8" s="108" t="n">
        <x:v>6</x:v>
      </x:c>
      <x:c r="T8" s="108" t="n">
        <x:v>1.5</x:v>
      </x:c>
      <x:c r="U8" s="108" t="n">
        <x:v>2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233</x:v>
      </x:c>
      <x:c r="L9" s="107" t="n">
        <x:v>20</x:v>
      </x:c>
      <x:c r="M9" s="107" t="n">
        <x:v>0</x:v>
      </x:c>
      <x:c r="N9" s="107" t="n">
        <x:v>95</x:v>
      </x:c>
      <x:c r="O9" s="107" t="n">
        <x:v>0</x:v>
      </x:c>
      <x:c r="P9" s="107" t="n">
        <x:v>38</x:v>
      </x:c>
      <x:c r="Q9" s="108" t="n">
        <x:v>4</x:v>
      </x:c>
      <x:c r="R9" s="108" t="n">
        <x:v>23.3</x:v>
      </x:c>
      <x:c r="S9" s="108" t="n">
        <x:v>8</x:v>
      </x:c>
      <x:c r="T9" s="108" t="n">
        <x:v>1.5</x:v>
      </x:c>
      <x:c r="U9" s="108" t="n">
        <x:v>5</x:v>
      </x:c>
      <x:c r="V9" s="108" t="n">
        <x:v>0.8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1978262</x:v>
      </x:c>
      <x:c r="E8" s="81" t="n">
        <x:v>535973</x:v>
      </x:c>
      <x:c r="F8" s="116" t="n">
        <x:v>1115055.47140477</x:v>
      </x:c>
      <x:c r="G8" s="81" t="n">
        <x:v>259974</x:v>
      </x:c>
      <x:c r="H8" s="81" t="n">
        <x:v>184989</x:v>
      </x:c>
      <x:c r="I8" s="117">
        <x:f>SUM(D8:H8)</x:f>
      </x:c>
      <x:c r="J8" s="81" t="n">
        <x:v>2521552</x:v>
      </x:c>
      <x:c r="K8" s="81" t="n">
        <x:v>0</x:v>
      </x:c>
      <x:c r="L8" s="81" t="n">
        <x:v>755843</x:v>
      </x:c>
      <x:c r="M8" s="81" t="n">
        <x:v>0</x:v>
      </x:c>
      <x:c r="N8" s="81" t="n">
        <x:v>217775</x:v>
      </x:c>
      <x:c r="O8" s="81" t="n">
        <x:v>223298</x:v>
      </x:c>
      <x:c r="P8" s="81" t="n">
        <x:v>355785</x:v>
      </x:c>
      <x:c r="Q8" s="117">
        <x:f>SUM(J8:P8)</x:f>
      </x:c>
      <x:c r="R8" s="81" t="n">
        <x:v>3782752</x:v>
      </x:c>
      <x:c r="S8" s="81" t="n">
        <x:v>291502</x:v>
      </x:c>
      <x:c r="T8" s="59">
        <x:f>SUM('Part C'!$R8:$S8)</x:f>
      </x:c>
      <x:c r="U8" s="81" t="n">
        <x:v>15960.9789029536</x:v>
      </x:c>
      <x:c r="V8" s="81" t="n">
        <x:v>1229.96624472574</x:v>
      </x:c>
      <x:c r="W8" s="81" t="n">
        <x:v>1401543.03061224</x:v>
      </x:c>
      <x:c r="X8" s="81" t="n">
        <x:v>5475797.03061225</x:v>
      </x:c>
      <x:c r="Y8" s="12" t="n">
        <x:v>23104.6288211487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2027912</x:v>
      </x:c>
      <x:c r="E9" s="81" t="n">
        <x:v>450858</x:v>
      </x:c>
      <x:c r="F9" s="116" t="n">
        <x:v>1099326.85323926</x:v>
      </x:c>
      <x:c r="G9" s="81" t="n">
        <x:v>277526</x:v>
      </x:c>
      <x:c r="H9" s="81" t="n">
        <x:v>160302</x:v>
      </x:c>
      <x:c r="I9" s="117">
        <x:f>SUM(D9:H9)</x:f>
      </x:c>
      <x:c r="J9" s="81" t="n">
        <x:v>2497614</x:v>
      </x:c>
      <x:c r="K9" s="81" t="n">
        <x:v>156097</x:v>
      </x:c>
      <x:c r="L9" s="81" t="n">
        <x:v>807339</x:v>
      </x:c>
      <x:c r="M9" s="81" t="n">
        <x:v>0</x:v>
      </x:c>
      <x:c r="N9" s="81" t="n">
        <x:v>155704</x:v>
      </x:c>
      <x:c r="O9" s="81" t="n">
        <x:v>238102</x:v>
      </x:c>
      <x:c r="P9" s="81" t="n">
        <x:v>161069</x:v>
      </x:c>
      <x:c r="Q9" s="117">
        <x:f>SUM(J9:P9)</x:f>
      </x:c>
      <x:c r="R9" s="81" t="n">
        <x:v>3704743</x:v>
      </x:c>
      <x:c r="S9" s="81" t="n">
        <x:v>311181</x:v>
      </x:c>
      <x:c r="T9" s="59">
        <x:f>SUM('Part C'!$R9:$S9)</x:f>
      </x:c>
      <x:c r="U9" s="81" t="n">
        <x:v>14643.2529644269</x:v>
      </x:c>
      <x:c r="V9" s="81" t="n">
        <x:v>1229.96442687747</x:v>
      </x:c>
      <x:c r="W9" s="81" t="n">
        <x:v>1496161.96938776</x:v>
      </x:c>
      <x:c r="X9" s="81" t="n">
        <x:v>5512085.96938775</x:v>
      </x:c>
      <x:c r="Y9" s="12" t="n">
        <x:v>21786.9010647737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108906</x:v>
      </x:c>
      <x:c r="L9" s="81" t="n">
        <x:v>47191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133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