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K14" i="9"/>
  <x:c r="L14" i="9"/>
  <x:c r="M14" i="9"/>
  <x:c r="N14" i="9"/>
  <x:c r="O14" i="9"/>
  <x:c r="P14" i="9"/>
  <x:c r="Q14" i="9"/>
  <x:c r="R14" i="9"/>
  <x:c r="S14" i="9"/>
  <x:c r="T14" i="9"/>
  <x:c r="U14" i="9"/>
  <x:c r="V14" i="9"/>
  <x:c r="W14" i="9"/>
  <x:c r="X14" i="9"/>
  <x:c r="Y14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D14" i="10"/>
  <x:c r="E14" i="10"/>
  <x:c r="F14" i="10"/>
  <x:c r="G14" i="10"/>
  <x:c r="H14" i="10"/>
  <x:c r="I14" i="10"/>
  <x:c r="J14" i="10"/>
  <x:c r="K14" i="10"/>
  <x:c r="L14" i="10"/>
  <x:c r="M14" i="10"/>
  <x:c r="N14" i="10"/>
  <x:c r="O14" i="10"/>
  <x:c r="P14" i="10"/>
  <x:c r="Q14" i="10"/>
  <x:c r="R14" i="10"/>
  <x:c r="S14" i="10"/>
  <x:c r="T14" i="10"/>
  <x:c r="W14" i="10"/>
  <x:c r="X14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F14" i="11"/>
  <x:c r="G14" i="11"/>
  <x:c r="H14" i="11"/>
  <x:c r="I14" i="11"/>
  <x:c r="J14" i="11"/>
  <x:c r="K14" i="11"/>
  <x:c r="L14" i="11"/>
  <x:c r="M14" i="11"/>
  <x:c r="N14" i="11"/>
  <x:c r="O14" i="11"/>
  <x:c r="P14" i="11"/>
  <x:c r="Q14" i="11"/>
  <x:c r="R14" i="11"/>
  <x:c r="S14" i="11"/>
  <x:c r="T14" i="11"/>
  <x:c r="U14" i="11"/>
  <x:c r="V14" i="11"/>
  <x:c r="W14" i="11"/>
  <x:c r="X14" i="11"/>
  <x:c r="Y14" i="11"/>
  <x:c r="J19" i="11"/>
  <x:c r="N19" i="11"/>
  <x:c r="F21" i="11"/>
  <x:c r="G21" i="11"/>
  <x:c r="H21" i="11"/>
  <x:c r="I21" i="11"/>
  <x:c r="J21" i="11"/>
  <x:c r="K21" i="11"/>
  <x:c r="L21" i="11"/>
  <x:c r="M21" i="11"/>
  <x:c r="N21" i="11"/>
  <x:c r="D14" i="12"/>
  <x:c r="E14" i="12"/>
  <x:c r="F14" i="12"/>
  <x:c r="H14" i="12"/>
  <x:c r="J14" i="12"/>
</x:calcChain>
</file>

<file path=xl/sharedStrings.xml><?xml version="1.0" encoding="utf-8"?>
<x:sst xmlns:x="http://schemas.openxmlformats.org/spreadsheetml/2006/main" count="242" uniqueCount="242">
  <x:si>
    <x:t>Part A - District-Level Information</x:t>
  </x:si>
  <x:si>
    <x:t>School District Name</x:t>
  </x:si>
  <x:si>
    <x:t>North Tonawanda</x:t>
  </x:si>
  <x:si>
    <x:t>BEDS Code</x:t>
  </x:si>
  <x:si>
    <x:t>400900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</x:si>
  <x:si>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</x:si>
  <x:si>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</x:si>
  <x:si>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</x:si>
  <x:si>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</x:si>
  <x:si>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</x:si>
  <x:si>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Anthony Montoro</x:t>
  </x:si>
  <x:si>
    <x:t>Street Address Line 1</x:t>
  </x:si>
  <x:si>
    <x:t>176 Walck Road</x:t>
  </x:si>
  <x:si>
    <x:t>Title of Contact</x:t>
  </x:si>
  <x:si>
    <x:t>Assistant Superintendent of Administrative Service</x:t>
  </x:si>
  <x:si>
    <x:t>Street Address Line 2</x:t>
  </x:si>
  <x:si>
    <x:t>Email Address</x:t>
  </x:si>
  <x:si>
    <x:t>amontoro@ntschools.org</x:t>
  </x:si>
  <x:si>
    <x:t>City</x:t>
  </x:si>
  <x:si>
    <x:t>Phone Number</x:t>
  </x:si>
  <x:si>
    <x:t>7168073536</x:t>
  </x:si>
  <x:si>
    <x:t>Zip Code</x:t>
  </x:si>
  <x:si>
    <x:t>14120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</x:si>
  <x:si>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</x:si>
  <x:si>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</x:si>
  <x:si>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</x:si>
  <x:si>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</x:si>
  <x:si>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</x:si>
  <x:si>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</x:si>
  <x:si>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</x:si>
  <x:si>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</x:si>
  <x:si>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</x:si>
  <x:si>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</x:si>
  <x:si>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</x:si>
  <x:si>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</x:si>
  <x:si>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</x:si>
  <x:si>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</x:si>
  <x:si>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</x:si>
  <x:si>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</x:si>
  <x:si>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</x:si>
  <x:si>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</x:si>
  <x:si>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</x:si>
  <x:si>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</x:si>
  <x:si>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</x:si>
  <x:si>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</x:si>
  <x:si>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</x:si>
  <x:si>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</x:si>
  <x:si>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</x:si>
  <x:si>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</x:si>
  <x:si>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</x:si>
  <x:si>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</x:si>
  <x:si>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</x:si>
  <x:si>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</x:si>
  <x:si>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</x:si>
  <x:si>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</x:si>
  <x:si>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</x:si>
  <x:si>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</x:si>
  <x:si>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</x:si>
  <x:si>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</x:si>
  <x:si>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</x:si>
  <x:si>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</x:si>
  <x:si>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</x:si>
  <x:si>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</x:si>
  <x:si>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</x:si>
  <x:si>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</x:si>
  <x:si>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</x:si>
  <x:si>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</x:si>
  <x:si>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</x:si>
  <x:si>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</x:si>
  <x:si>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</x:si>
  <x:si>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</x:si>
  <x:si>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</x:si>
  <x:si>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</x:si>
  <x:si>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</x:si>
  <x:si>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</x:si>
  <x:si>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</x:si>
  <x:si>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</x:si>
  <x:si>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</x:si>
  <x:si>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</x:si>
  <x:si>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</x:si>
  <x:si>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</x:si>
  <x:si>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</x:si>
  <x:si>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</x:si>
  <x:si>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</x:si>
  <x:si>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</x:si>
  <x:si>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</x:si>
  <x:si>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</x:si>
  <x:si>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</x:si>
  <x:si>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</x:si>
  <x:si>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</x:si>
  <x:si>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</x:si>
  <x:si>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</x:si>
  <x:si>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</x:si>
  <x:si>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</x:si>
  <x:si>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</x:si>
  <x:si>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</x:si>
  <x:si>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</x:si>
  <x:si>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</x:si>
  <x:si>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</x:si>
  <x:si>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</x:si>
  <x:si>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</x:si>
  <x:si>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</x:si>
  <x:si>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</x:si>
  <x:si>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</x:si>
  <x:si>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</x:si>
  <x:si>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</x:si>
  <x:si>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</x:si>
  <x:si>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</x:si>
  <x:si>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</x:si>
  <x:si>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</x:si>
  <x:si>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</x:si>
  <x:si>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</x:si>
  <x:si>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</x:si>
  <x:si>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</x:si>
  <x:si>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</x:si>
  <x:si>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</x:si>
  <x:si>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</x:si>
  <x:si>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</x:si>
  <x:si>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</x:si>
  <x:si>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</x:si>
  <x:si>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</x:si>
  <x:si>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</x:si>
  <x:si>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</x:si>
  <x:si>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</x:si>
  <x:si>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</x:si>
  <x:si>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</x:si>
  <x:si>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</x:si>
  <x:si>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</x:si>
  <x:si>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</x:si>
  <x:si>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400900010003</x:t>
  </x:si>
  <x:si>
    <x:t>DRAKE SCHOOL</x:t>
  </x:si>
  <x:si>
    <x:t>Elementary School</x:t>
  </x:si>
  <x:si>
    <x:t>K</x:t>
  </x:si>
  <x:si>
    <x:t>3</x:t>
  </x:si>
  <x:si>
    <x:t>Yes</x:t>
  </x:si>
  <x:si>
    <x:t>No</x:t>
  </x:si>
  <x:si>
    <x:t>400900010007</x:t>
  </x:si>
  <x:si>
    <x:t>NORTH TONAWANDA INTERMEDIATE SCHOOL</x:t>
  </x:si>
  <x:si>
    <x:t>4</x:t>
  </x:si>
  <x:si>
    <x:t>6</x:t>
  </x:si>
  <x:si>
    <x:t>400900010008</x:t>
  </x:si>
  <x:si>
    <x:t>OHIO ELEMENTARY SCHOOL</x:t>
  </x:si>
  <x:si>
    <x:t>400900010009</x:t>
  </x:si>
  <x:si>
    <x:t>SPRUCE SCHOOL</x:t>
  </x:si>
  <x:si>
    <x:t>400900010011</x:t>
  </x:si>
  <x:si>
    <x:t>NORTH TONAWANDA HIGH SCHOOL</x:t>
  </x:si>
  <x:si>
    <x:t>Senior High School</x:t>
  </x:si>
  <x:si>
    <x:t>9</x:t>
  </x:si>
  <x:si>
    <x:t>12</x:t>
  </x:si>
  <x:si>
    <x:t>400900010012</x:t>
  </x:si>
  <x:si>
    <x:t>NORTH TONAWANDA MIDDLE SCHOOL</x:t>
  </x:si>
  <x:si>
    <x:t>Middle/Junior High School</x:t>
  </x:si>
  <x:si>
    <x:t>7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</x:si>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</x:sst>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80204015</x:v>
      </x:c>
      <x:c r="E14" s="10" t="n">
        <x:v>812924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1190890</x:v>
      </x:c>
      <x:c r="E15" s="10" t="n">
        <x:v>2192651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334300</x:v>
      </x:c>
      <x:c r="E16" s="10" t="n">
        <x:v>1096200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725000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6429523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334300</x:v>
      </x:c>
      <x:c r="E24" s="10" t="n">
        <x:v>1096200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4550650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882859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333454</x:v>
      </x:c>
      <x:c r="E33" s="10" t="n">
        <x:v>0</x:v>
      </x:c>
      <x:c r="F33" s="7" t="n">
        <x:v>22</x:v>
      </x:c>
      <x:c r="G33" s="133" t="n">
        <x:v>15157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297137</x:v>
      </x:c>
      <x:c r="E35" s="10" t="n">
        <x:v>0</x:v>
      </x:c>
      <x:c r="F35" s="7" t="n">
        <x:v>3</x:v>
      </x:c>
      <x:c r="G35" s="133" t="n">
        <x:v>99045.6666666667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285690</x:v>
      </x:c>
      <x:c r="E36" s="10" t="n">
        <x:v>0</x:v>
      </x:c>
      <x:c r="F36" s="7" t="n">
        <x:v>116</x:v>
      </x:c>
      <x:c r="G36" s="133" t="n">
        <x:v>2462.84482758621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6915697</x:v>
      </x:c>
      <x:c r="E37" s="10" t="n">
        <x:v>0</x:v>
      </x:c>
      <x:c r="F37" s="7" t="n">
        <x:v>197</x:v>
      </x:c>
      <x:c r="G37" s="133" t="n">
        <x:v>35105.0609137056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1795034</x:v>
      </x:c>
      <x:c r="E38" s="10" t="n">
        <x:v>0</x:v>
      </x:c>
      <x:c r="F38" s="7" t="n">
        <x:v>59</x:v>
      </x:c>
      <x:c r="G38" s="133" t="n">
        <x:v>30424.3050847458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245000</x:v>
      </x:c>
      <x:c r="E41" s="10" t="n">
        <x:v>0</x:v>
      </x:c>
      <x:c r="F41" s="7" t="n">
        <x:v>59</x:v>
      </x:c>
      <x:c r="G41" s="133" t="n">
        <x:v>4152.54237288136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79500</x:v>
      </x:c>
      <x:c r="F42" s="7" t="n">
        <x:v>1</x:v>
      </x:c>
      <x:c r="G42" s="133" t="n">
        <x:v>79500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12900</x:v>
      </x:c>
      <x:c r="E43" s="10" t="n">
        <x:v>0</x:v>
      </x:c>
      <x:c r="F43" s="7" t="n">
        <x:v>70</x:v>
      </x:c>
      <x:c r="G43" s="133" t="n">
        <x:v>184.285714285714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186902</x:v>
      </x:c>
      <x:c r="F44" s="7" t="n">
        <x:v>233</x:v>
      </x:c>
      <x:c r="G44" s="133" t="n">
        <x:v>802.154506437768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23884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3162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51474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1226620</x:v>
      </x:c>
      <x:c r="E63" s="10" t="n">
        <x:v>0</x:v>
      </x:c>
      <x:c r="F63" s="84" t="n">
        <x:v>10</x:v>
      </x:c>
      <x:c r="G63" s="133" t="n">
        <x:v>122662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4153702</x:v>
      </x:c>
      <x:c r="E64" s="10" t="n">
        <x:v>0</x:v>
      </x:c>
      <x:c r="F64" s="84" t="n">
        <x:v>60</x:v>
      </x:c>
      <x:c r="G64" s="133" t="n">
        <x:v>69228.3666666667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1632951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1650599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206633</x:v>
      </x:c>
      <x:c r="E72" s="10" t="n">
        <x:v>0</x:v>
      </x:c>
      <x:c r="F72" s="84" t="n">
        <x:v>2</x:v>
      </x:c>
      <x:c r="G72" s="133" t="n">
        <x:v>103316.5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122288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9000</x:v>
      </x:c>
      <x:c r="E75" s="10" t="n">
        <x:v>9000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857990</x:v>
      </x:c>
      <x:c r="E77" s="10" t="n">
        <x:v>0</x:v>
      </x:c>
      <x:c r="F77" s="84" t="n">
        <x:v>13</x:v>
      </x:c>
      <x:c r="G77" s="133" t="n">
        <x:v>65999.2307692308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532359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610410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18794488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35793242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261</x:v>
      </x:c>
      <x:c r="L8" s="108" t="n">
        <x:v>0</x:v>
      </x:c>
      <x:c r="M8" s="108" t="n">
        <x:v>0</x:v>
      </x:c>
      <x:c r="N8" s="108" t="n">
        <x:v>140</x:v>
      </x:c>
      <x:c r="O8" s="108" t="n">
        <x:v>0</x:v>
      </x:c>
      <x:c r="P8" s="108" t="n">
        <x:v>51</x:v>
      </x:c>
      <x:c r="Q8" s="109" t="n">
        <x:v>3</x:v>
      </x:c>
      <x:c r="R8" s="109" t="n">
        <x:v>20</x:v>
      </x:c>
      <x:c r="S8" s="109" t="n">
        <x:v>6</x:v>
      </x:c>
      <x:c r="T8" s="109" t="n">
        <x:v>1</x:v>
      </x:c>
      <x:c r="U8" s="109" t="n">
        <x:v>2</x:v>
      </x:c>
      <x:c r="V8" s="109" t="n">
        <x:v>4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131</x:v>
      </x:c>
      <x:c r="E9" s="177" t="s">
        <x:v>138</x:v>
      </x:c>
      <x:c r="F9" s="177" t="s">
        <x:v>139</x:v>
      </x:c>
      <x:c r="G9" s="177" t="s">
        <x:v>134</x:v>
      </x:c>
      <x:c r="H9" s="177" t="s"/>
      <x:c r="I9" s="177" t="s">
        <x:v>135</x:v>
      </x:c>
      <x:c r="J9" s="107" t="n"/>
      <x:c r="K9" s="108" t="n">
        <x:v>696</x:v>
      </x:c>
      <x:c r="L9" s="108" t="n">
        <x:v>0</x:v>
      </x:c>
      <x:c r="M9" s="108" t="n">
        <x:v>0</x:v>
      </x:c>
      <x:c r="N9" s="108" t="n">
        <x:v>391</x:v>
      </x:c>
      <x:c r="O9" s="108" t="n">
        <x:v>8</x:v>
      </x:c>
      <x:c r="P9" s="108" t="n">
        <x:v>124</x:v>
      </x:c>
      <x:c r="Q9" s="109" t="n">
        <x:v>11</x:v>
      </x:c>
      <x:c r="R9" s="109" t="n">
        <x:v>55</x:v>
      </x:c>
      <x:c r="S9" s="109" t="n">
        <x:v>14</x:v>
      </x:c>
      <x:c r="T9" s="109" t="n">
        <x:v>2</x:v>
      </x:c>
      <x:c r="U9" s="109" t="n">
        <x:v>7</x:v>
      </x:c>
      <x:c r="V9" s="109" t="n">
        <x:v>5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140</x:v>
      </x:c>
      <x:c r="B10" s="175" t="s">
        <x:v>141</x:v>
      </x:c>
      <x:c r="C10" s="174" t="s"/>
      <x:c r="D10" s="176" t="s">
        <x:v>131</x:v>
      </x:c>
      <x:c r="E10" s="177" t="s">
        <x:v>132</x:v>
      </x:c>
      <x:c r="F10" s="177" t="s">
        <x:v>133</x:v>
      </x:c>
      <x:c r="G10" s="177" t="s">
        <x:v>134</x:v>
      </x:c>
      <x:c r="H10" s="177" t="s"/>
      <x:c r="I10" s="177" t="s">
        <x:v>135</x:v>
      </x:c>
      <x:c r="J10" s="107" t="n"/>
      <x:c r="K10" s="108" t="n">
        <x:v>358</x:v>
      </x:c>
      <x:c r="L10" s="108" t="n">
        <x:v>0</x:v>
      </x:c>
      <x:c r="M10" s="108" t="n">
        <x:v>0</x:v>
      </x:c>
      <x:c r="N10" s="108" t="n">
        <x:v>114</x:v>
      </x:c>
      <x:c r="O10" s="108" t="n">
        <x:v>14</x:v>
      </x:c>
      <x:c r="P10" s="108" t="n">
        <x:v>35</x:v>
      </x:c>
      <x:c r="Q10" s="109" t="n">
        <x:v>3</x:v>
      </x:c>
      <x:c r="R10" s="109" t="n">
        <x:v>26</x:v>
      </x:c>
      <x:c r="S10" s="109" t="n">
        <x:v>7</x:v>
      </x:c>
      <x:c r="T10" s="109" t="n">
        <x:v>2</x:v>
      </x:c>
      <x:c r="U10" s="109" t="n">
        <x:v>2</x:v>
      </x:c>
      <x:c r="V10" s="109" t="n">
        <x:v>5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142</x:v>
      </x:c>
      <x:c r="B11" s="175" t="s">
        <x:v>143</x:v>
      </x:c>
      <x:c r="C11" s="174" t="s"/>
      <x:c r="D11" s="176" t="s">
        <x:v>131</x:v>
      </x:c>
      <x:c r="E11" s="177" t="s">
        <x:v>132</x:v>
      </x:c>
      <x:c r="F11" s="177" t="s">
        <x:v>133</x:v>
      </x:c>
      <x:c r="G11" s="177" t="s">
        <x:v>134</x:v>
      </x:c>
      <x:c r="H11" s="177" t="s"/>
      <x:c r="I11" s="177" t="s">
        <x:v>135</x:v>
      </x:c>
      <x:c r="J11" s="107" t="n"/>
      <x:c r="K11" s="108" t="n">
        <x:v>339</x:v>
      </x:c>
      <x:c r="L11" s="108" t="n">
        <x:v>0</x:v>
      </x:c>
      <x:c r="M11" s="108" t="n">
        <x:v>0</x:v>
      </x:c>
      <x:c r="N11" s="108" t="n">
        <x:v>199</x:v>
      </x:c>
      <x:c r="O11" s="108" t="n">
        <x:v>0</x:v>
      </x:c>
      <x:c r="P11" s="108" t="n">
        <x:v>81</x:v>
      </x:c>
      <x:c r="Q11" s="109" t="n">
        <x:v>3</x:v>
      </x:c>
      <x:c r="R11" s="109" t="n">
        <x:v>30</x:v>
      </x:c>
      <x:c r="S11" s="109" t="n">
        <x:v>14</x:v>
      </x:c>
      <x:c r="T11" s="109" t="n">
        <x:v>1</x:v>
      </x:c>
      <x:c r="U11" s="109" t="n">
        <x:v>4</x:v>
      </x:c>
      <x:c r="V11" s="109" t="n">
        <x:v>5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144</x:v>
      </x:c>
      <x:c r="B12" s="175" t="s">
        <x:v>145</x:v>
      </x:c>
      <x:c r="C12" s="174" t="s"/>
      <x:c r="D12" s="176" t="s">
        <x:v>146</x:v>
      </x:c>
      <x:c r="E12" s="177" t="s">
        <x:v>147</x:v>
      </x:c>
      <x:c r="F12" s="177" t="s">
        <x:v>148</x:v>
      </x:c>
      <x:c r="G12" s="177" t="s">
        <x:v>134</x:v>
      </x:c>
      <x:c r="H12" s="177" t="s"/>
      <x:c r="I12" s="177" t="s">
        <x:v>135</x:v>
      </x:c>
      <x:c r="J12" s="107" t="n"/>
      <x:c r="K12" s="108" t="n">
        <x:v>1003</x:v>
      </x:c>
      <x:c r="L12" s="108" t="n">
        <x:v>0</x:v>
      </x:c>
      <x:c r="M12" s="108" t="n">
        <x:v>0</x:v>
      </x:c>
      <x:c r="N12" s="108" t="n">
        <x:v>423</x:v>
      </x:c>
      <x:c r="O12" s="108" t="n">
        <x:v>4</x:v>
      </x:c>
      <x:c r="P12" s="108" t="n">
        <x:v>211</x:v>
      </x:c>
      <x:c r="Q12" s="109" t="n">
        <x:v>5</x:v>
      </x:c>
      <x:c r="R12" s="109" t="n">
        <x:v>83</x:v>
      </x:c>
      <x:c r="S12" s="109" t="n">
        <x:v>19</x:v>
      </x:c>
      <x:c r="T12" s="109" t="n">
        <x:v>3.5</x:v>
      </x:c>
      <x:c r="U12" s="109" t="n">
        <x:v>16</x:v>
      </x:c>
      <x:c r="V12" s="109" t="n">
        <x:v>26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174" t="s">
        <x:v>149</x:v>
      </x:c>
      <x:c r="B13" s="175" t="s">
        <x:v>150</x:v>
      </x:c>
      <x:c r="C13" s="174" t="s"/>
      <x:c r="D13" s="176" t="s">
        <x:v>151</x:v>
      </x:c>
      <x:c r="E13" s="177" t="s">
        <x:v>152</x:v>
      </x:c>
      <x:c r="F13" s="177" t="s">
        <x:v>153</x:v>
      </x:c>
      <x:c r="G13" s="177" t="s">
        <x:v>134</x:v>
      </x:c>
      <x:c r="H13" s="177" t="s"/>
      <x:c r="I13" s="177" t="s">
        <x:v>135</x:v>
      </x:c>
      <x:c r="J13" s="107" t="n"/>
      <x:c r="K13" s="108" t="n">
        <x:v>505</x:v>
      </x:c>
      <x:c r="L13" s="108" t="n">
        <x:v>0</x:v>
      </x:c>
      <x:c r="M13" s="108" t="n">
        <x:v>0</x:v>
      </x:c>
      <x:c r="N13" s="108" t="n">
        <x:v>228</x:v>
      </x:c>
      <x:c r="O13" s="108" t="n">
        <x:v>3</x:v>
      </x:c>
      <x:c r="P13" s="108" t="n">
        <x:v>85</x:v>
      </x:c>
      <x:c r="Q13" s="109" t="n">
        <x:v>11</x:v>
      </x:c>
      <x:c r="R13" s="109" t="n">
        <x:v>41</x:v>
      </x:c>
      <x:c r="S13" s="109" t="n">
        <x:v>12</x:v>
      </x:c>
      <x:c r="T13" s="109" t="n">
        <x:v>2</x:v>
      </x:c>
      <x:c r="U13" s="109" t="n">
        <x:v>7</x:v>
      </x:c>
      <x:c r="V13" s="109" t="n">
        <x:v>3</x:v>
      </x:c>
      <x:c r="W13" s="129">
        <x:f>SUM(Q13:V13)</x:f>
      </x:c>
      <x:c r="X13" s="129">
        <x:f>SUM(Q13:R13)</x:f>
      </x:c>
      <x:c r="Y13" s="131">
        <x:f>SUM(S13:V13)</x:f>
      </x:c>
    </x:row>
    <x:row r="14" spans="1:25" s="6" customFormat="1">
      <x:c r="A14" s="4" t="s">
        <x:v>154</x:v>
      </x:c>
      <x:c r="B14" s="2" t="s"/>
      <x:c r="C14" s="2" t="s"/>
      <x:c r="D14" s="3" t="s"/>
      <x:c r="E14" s="8" t="s"/>
      <x:c r="F14" s="8" t="s"/>
      <x:c r="G14" s="2" t="s"/>
      <x:c r="H14" s="2" t="s"/>
      <x:c r="I14" s="2" t="s"/>
      <x:c r="J14" s="2" t="s"/>
      <x:c r="K14" s="13">
        <x:f>SUM(K8:K13)</x:f>
      </x:c>
      <x:c r="L14" s="13">
        <x:f>SUM(L8:L13)</x:f>
      </x:c>
      <x:c r="M14" s="13">
        <x:f>SUM(M8:M13)</x:f>
      </x:c>
      <x:c r="N14" s="13">
        <x:f>SUM(N8:N13)</x:f>
      </x:c>
      <x:c r="O14" s="13">
        <x:f>SUM(O8:O13)</x:f>
      </x:c>
      <x:c r="P14" s="13">
        <x:f>SUM(P8:P13)</x:f>
      </x:c>
      <x:c r="Q14" s="79">
        <x:f>SUM(Q8:Q13)</x:f>
      </x:c>
      <x:c r="R14" s="79">
        <x:f>SUM(R8:R13)</x:f>
      </x:c>
      <x:c r="S14" s="79">
        <x:f>SUM(S8:S13)</x:f>
      </x:c>
      <x:c r="T14" s="79">
        <x:f>SUM(T8:T13)</x:f>
      </x:c>
      <x:c r="U14" s="79">
        <x:f>SUM(U8:U13)</x:f>
      </x:c>
      <x:c r="V14" s="79">
        <x:f>SUM(V8:V13)</x:f>
      </x:c>
      <x:c r="W14" s="79">
        <x:f>SUM(W8:W13)</x:f>
      </x:c>
      <x:c r="X14" s="79">
        <x:f>SUM(X8:X13)</x:f>
      </x:c>
      <x:c r="Y14" s="79">
        <x:f>SUM(Y8:Y13)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3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155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156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157</x:v>
      </x:c>
      <x:c r="E5" s="182" t="s"/>
      <x:c r="F5" s="182" t="s"/>
      <x:c r="G5" s="182" t="s"/>
      <x:c r="H5" s="182" t="s"/>
      <x:c r="I5" s="183" t="s"/>
      <x:c r="J5" s="184" t="s">
        <x:v>158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159</x:v>
      </x:c>
      <x:c r="S5" s="188" t="s"/>
      <x:c r="T5" s="189" t="s"/>
      <x:c r="U5" s="163" t="s">
        <x:v>160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161</x:v>
      </x:c>
      <x:c r="E6" s="191" t="s"/>
      <x:c r="F6" s="192" t="s"/>
      <x:c r="G6" s="89" t="s"/>
      <x:c r="H6" s="90" t="s"/>
      <x:c r="I6" s="75" t="s"/>
      <x:c r="J6" s="163" t="s">
        <x:v>162</x:v>
      </x:c>
      <x:c r="K6" s="164" t="s"/>
      <x:c r="L6" s="163" t="s">
        <x:v>163</x:v>
      </x:c>
      <x:c r="M6" s="164" t="s"/>
      <x:c r="N6" s="163" t="s">
        <x:v>164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165</x:v>
      </x:c>
      <x:c r="E7" s="101" t="s">
        <x:v>166</x:v>
      </x:c>
      <x:c r="F7" s="101" t="s">
        <x:v>167</x:v>
      </x:c>
      <x:c r="G7" s="114" t="s">
        <x:v>168</x:v>
      </x:c>
      <x:c r="H7" s="193" t="s">
        <x:v>169</x:v>
      </x:c>
      <x:c r="I7" s="114" t="s">
        <x:v>170</x:v>
      </x:c>
      <x:c r="J7" s="114" t="s">
        <x:v>171</x:v>
      </x:c>
      <x:c r="K7" s="193" t="s">
        <x:v>172</x:v>
      </x:c>
      <x:c r="L7" s="114" t="s">
        <x:v>173</x:v>
      </x:c>
      <x:c r="M7" s="193" t="s">
        <x:v>174</x:v>
      </x:c>
      <x:c r="N7" s="114" t="s">
        <x:v>175</x:v>
      </x:c>
      <x:c r="O7" s="193" t="s">
        <x:v>176</x:v>
      </x:c>
      <x:c r="P7" s="193" t="s">
        <x:v>177</x:v>
      </x:c>
      <x:c r="Q7" s="114" t="s">
        <x:v>178</x:v>
      </x:c>
      <x:c r="R7" s="114" t="s">
        <x:v>179</x:v>
      </x:c>
      <x:c r="S7" s="114" t="s">
        <x:v>180</x:v>
      </x:c>
      <x:c r="T7" s="11" t="s">
        <x:v>181</x:v>
      </x:c>
      <x:c r="U7" s="125" t="s">
        <x:v>182</x:v>
      </x:c>
      <x:c r="V7" s="125" t="s">
        <x:v>183</x:v>
      </x:c>
      <x:c r="W7" s="125" t="s">
        <x:v>184</x:v>
      </x:c>
      <x:c r="X7" s="125" t="s">
        <x:v>185</x:v>
      </x:c>
      <x:c r="Y7" s="125" t="s">
        <x:v>186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1924031</x:v>
      </x:c>
      <x:c r="E8" s="81" t="n">
        <x:v>480962</x:v>
      </x:c>
      <x:c r="F8" s="117" t="n">
        <x:v>1221736.444</x:v>
      </x:c>
      <x:c r="G8" s="81" t="n">
        <x:v>235769</x:v>
      </x:c>
      <x:c r="H8" s="81" t="n">
        <x:v>193903</x:v>
      </x:c>
      <x:c r="I8" s="118">
        <x:f>SUM(D8:H8)</x:f>
      </x:c>
      <x:c r="J8" s="81" t="n">
        <x:v>2649823</x:v>
      </x:c>
      <x:c r="K8" s="81" t="n">
        <x:v>0</x:v>
      </x:c>
      <x:c r="L8" s="81" t="n">
        <x:v>693602</x:v>
      </x:c>
      <x:c r="M8" s="81" t="n">
        <x:v>0</x:v>
      </x:c>
      <x:c r="N8" s="81" t="n">
        <x:v>242450</x:v>
      </x:c>
      <x:c r="O8" s="81" t="n">
        <x:v>152112</x:v>
      </x:c>
      <x:c r="P8" s="81" t="n">
        <x:v>318414</x:v>
      </x:c>
      <x:c r="Q8" s="118">
        <x:f>SUM(J8:P8)</x:f>
      </x:c>
      <x:c r="R8" s="81" t="n">
        <x:v>3800734</x:v>
      </x:c>
      <x:c r="S8" s="81" t="n">
        <x:v>255668</x:v>
      </x:c>
      <x:c r="T8" s="59">
        <x:f>SUM('Part C'!$R8:$S8)</x:f>
      </x:c>
      <x:c r="U8" s="81" t="n">
        <x:v>14562.1992337165</x:v>
      </x:c>
      <x:c r="V8" s="81" t="n">
        <x:v>979.570881226054</x:v>
      </x:c>
      <x:c r="W8" s="81" t="n">
        <x:v>913171.975332068</x:v>
      </x:c>
      <x:c r="X8" s="81" t="n">
        <x:v>4969573.97533207</x:v>
      </x:c>
      <x:c r="Y8" s="12" t="n">
        <x:v>19040.5133154485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4983704</x:v>
      </x:c>
      <x:c r="E9" s="81" t="n">
        <x:v>1091583</x:v>
      </x:c>
      <x:c r="F9" s="117" t="n">
        <x:v>3086245.796</x:v>
      </x:c>
      <x:c r="G9" s="81" t="n">
        <x:v>677938</x:v>
      </x:c>
      <x:c r="H9" s="81" t="n">
        <x:v>471702</x:v>
      </x:c>
      <x:c r="I9" s="118">
        <x:f>SUM(D9:H9)</x:f>
      </x:c>
      <x:c r="J9" s="81" t="n">
        <x:v>6305757</x:v>
      </x:c>
      <x:c r="K9" s="81" t="n">
        <x:v>0</x:v>
      </x:c>
      <x:c r="L9" s="81" t="n">
        <x:v>2365744</x:v>
      </x:c>
      <x:c r="M9" s="81" t="n">
        <x:v>0</x:v>
      </x:c>
      <x:c r="N9" s="81" t="n">
        <x:v>393143</x:v>
      </x:c>
      <x:c r="O9" s="81" t="n">
        <x:v>408729</x:v>
      </x:c>
      <x:c r="P9" s="81" t="n">
        <x:v>837800</x:v>
      </x:c>
      <x:c r="Q9" s="118">
        <x:f>SUM(J9:P9)</x:f>
      </x:c>
      <x:c r="R9" s="81" t="n">
        <x:v>9597127</x:v>
      </x:c>
      <x:c r="S9" s="81" t="n">
        <x:v>714046</x:v>
      </x:c>
      <x:c r="T9" s="59">
        <x:f>SUM('Part C'!$R9:$S9)</x:f>
      </x:c>
      <x:c r="U9" s="81" t="n">
        <x:v>13788.9755747126</x:v>
      </x:c>
      <x:c r="V9" s="81" t="n">
        <x:v>1025.92816091954</x:v>
      </x:c>
      <x:c r="W9" s="81" t="n">
        <x:v>2435125.26755218</x:v>
      </x:c>
      <x:c r="X9" s="81" t="n">
        <x:v>12746298.2675522</x:v>
      </x:c>
      <x:c r="Y9" s="12" t="n">
        <x:v>18313.6469361382</x:v>
      </x:c>
    </x:row>
    <x:row r="10" spans="1:25" s="6" customFormat="1">
      <x:c r="A10" s="194" t="s">
        <x:v>140</x:v>
      </x:c>
      <x:c r="B10" s="194" t="s">
        <x:v>141</x:v>
      </x:c>
      <x:c r="C10" s="194" t="s"/>
      <x:c r="D10" s="81" t="n">
        <x:v>2320458</x:v>
      </x:c>
      <x:c r="E10" s="81" t="n">
        <x:v>453518</x:v>
      </x:c>
      <x:c r="F10" s="117" t="n">
        <x:v>1409179.808</x:v>
      </x:c>
      <x:c r="G10" s="81" t="n">
        <x:v>211779</x:v>
      </x:c>
      <x:c r="H10" s="81" t="n">
        <x:v>192858</x:v>
      </x:c>
      <x:c r="I10" s="118">
        <x:f>SUM(D10:H10)</x:f>
      </x:c>
      <x:c r="J10" s="81" t="n">
        <x:v>3419529</x:v>
      </x:c>
      <x:c r="K10" s="81" t="n">
        <x:v>0</x:v>
      </x:c>
      <x:c r="L10" s="81" t="n">
        <x:v>428912</x:v>
      </x:c>
      <x:c r="M10" s="81" t="n">
        <x:v>0</x:v>
      </x:c>
      <x:c r="N10" s="81" t="n">
        <x:v>195663</x:v>
      </x:c>
      <x:c r="O10" s="81" t="n">
        <x:v>196314</x:v>
      </x:c>
      <x:c r="P10" s="81" t="n">
        <x:v>347377</x:v>
      </x:c>
      <x:c r="Q10" s="118">
        <x:f>SUM(J10:P10)</x:f>
      </x:c>
      <x:c r="R10" s="81" t="n">
        <x:v>4379607</x:v>
      </x:c>
      <x:c r="S10" s="81" t="n">
        <x:v>208187</x:v>
      </x:c>
      <x:c r="T10" s="59">
        <x:f>SUM('Part C'!$R10:$S10)</x:f>
      </x:c>
      <x:c r="U10" s="81" t="n">
        <x:v>12233.5391061453</x:v>
      </x:c>
      <x:c r="V10" s="81" t="n">
        <x:v>581.527932960894</x:v>
      </x:c>
      <x:c r="W10" s="81" t="n">
        <x:v>1252550.06578115</x:v>
      </x:c>
      <x:c r="X10" s="81" t="n">
        <x:v>5840344.06578115</x:v>
      </x:c>
      <x:c r="Y10" s="12" t="n">
        <x:v>16313.8102396122</x:v>
      </x:c>
    </x:row>
    <x:row r="11" spans="1:25" s="6" customFormat="1">
      <x:c r="A11" s="194" t="s">
        <x:v>142</x:v>
      </x:c>
      <x:c r="B11" s="194" t="s">
        <x:v>143</x:v>
      </x:c>
      <x:c r="C11" s="194" t="s"/>
      <x:c r="D11" s="81" t="n">
        <x:v>2797386</x:v>
      </x:c>
      <x:c r="E11" s="81" t="n">
        <x:v>704025</x:v>
      </x:c>
      <x:c r="F11" s="117" t="n">
        <x:v>1778716.788</x:v>
      </x:c>
      <x:c r="G11" s="81" t="n">
        <x:v>592291</x:v>
      </x:c>
      <x:c r="H11" s="81" t="n">
        <x:v>251515</x:v>
      </x:c>
      <x:c r="I11" s="118">
        <x:f>SUM(D11:H11)</x:f>
      </x:c>
      <x:c r="J11" s="81" t="n">
        <x:v>3513638</x:v>
      </x:c>
      <x:c r="K11" s="81" t="n">
        <x:v>0</x:v>
      </x:c>
      <x:c r="L11" s="81" t="n">
        <x:v>1703486</x:v>
      </x:c>
      <x:c r="M11" s="81" t="n">
        <x:v>0</x:v>
      </x:c>
      <x:c r="N11" s="81" t="n">
        <x:v>241782</x:v>
      </x:c>
      <x:c r="O11" s="81" t="n">
        <x:v>194310</x:v>
      </x:c>
      <x:c r="P11" s="81" t="n">
        <x:v>470717</x:v>
      </x:c>
      <x:c r="Q11" s="118">
        <x:f>SUM(J11:P11)</x:f>
      </x:c>
      <x:c r="R11" s="81" t="n">
        <x:v>5760519</x:v>
      </x:c>
      <x:c r="S11" s="81" t="n">
        <x:v>363414</x:v>
      </x:c>
      <x:c r="T11" s="59">
        <x:f>SUM('Part C'!$R11:$S11)</x:f>
      </x:c>
      <x:c r="U11" s="81" t="n">
        <x:v>16992.6814159292</x:v>
      </x:c>
      <x:c r="V11" s="81" t="n">
        <x:v>1072.01769911504</x:v>
      </x:c>
      <x:c r="W11" s="81" t="n">
        <x:v>1186073.94497154</x:v>
      </x:c>
      <x:c r="X11" s="81" t="n">
        <x:v>7310006.94497154</x:v>
      </x:c>
      <x:c r="Y11" s="12" t="n">
        <x:v>21563.4423155503</x:v>
      </x:c>
    </x:row>
    <x:row r="12" spans="1:25" s="6" customFormat="1">
      <x:c r="A12" s="194" t="s">
        <x:v>144</x:v>
      </x:c>
      <x:c r="B12" s="194" t="s">
        <x:v>145</x:v>
      </x:c>
      <x:c r="C12" s="194" t="s"/>
      <x:c r="D12" s="81" t="n">
        <x:v>7756957</x:v>
      </x:c>
      <x:c r="E12" s="81" t="n">
        <x:v>2074068</x:v>
      </x:c>
      <x:c r="F12" s="117" t="n">
        <x:v>4994160.7</x:v>
      </x:c>
      <x:c r="G12" s="81" t="n">
        <x:v>1273977</x:v>
      </x:c>
      <x:c r="H12" s="81" t="n">
        <x:v>900945</x:v>
      </x:c>
      <x:c r="I12" s="118">
        <x:f>SUM(D12:H12)</x:f>
      </x:c>
      <x:c r="J12" s="81" t="n">
        <x:v>10398959</x:v>
      </x:c>
      <x:c r="K12" s="81" t="n">
        <x:v>0</x:v>
      </x:c>
      <x:c r="L12" s="81" t="n">
        <x:v>3282339</x:v>
      </x:c>
      <x:c r="M12" s="81" t="n">
        <x:v>0</x:v>
      </x:c>
      <x:c r="N12" s="81" t="n">
        <x:v>1079809</x:v>
      </x:c>
      <x:c r="O12" s="81" t="n">
        <x:v>652059</x:v>
      </x:c>
      <x:c r="P12" s="81" t="n">
        <x:v>1586942</x:v>
      </x:c>
      <x:c r="Q12" s="118">
        <x:f>SUM(J12:P12)</x:f>
      </x:c>
      <x:c r="R12" s="81" t="n">
        <x:v>16227624</x:v>
      </x:c>
      <x:c r="S12" s="81" t="n">
        <x:v>772484</x:v>
      </x:c>
      <x:c r="T12" s="59">
        <x:f>SUM('Part C'!$R12:$S12)</x:f>
      </x:c>
      <x:c r="U12" s="81" t="n">
        <x:v>16179.0867397807</x:v>
      </x:c>
      <x:c r="V12" s="81" t="n">
        <x:v>770.173479561316</x:v>
      </x:c>
      <x:c r="W12" s="81" t="n">
        <x:v>3509239.43010753</x:v>
      </x:c>
      <x:c r="X12" s="81" t="n">
        <x:v>20509347.4301075</x:v>
      </x:c>
      <x:c r="Y12" s="12" t="n">
        <x:v>20448.003419848</x:v>
      </x:c>
    </x:row>
    <x:row r="13" spans="1:25" s="6" customFormat="1">
      <x:c r="A13" s="194" t="s">
        <x:v>149</x:v>
      </x:c>
      <x:c r="B13" s="194" t="s">
        <x:v>150</x:v>
      </x:c>
      <x:c r="C13" s="194" t="s"/>
      <x:c r="D13" s="81" t="n">
        <x:v>4038556</x:v>
      </x:c>
      <x:c r="E13" s="81" t="n">
        <x:v>1088090</x:v>
      </x:c>
      <x:c r="F13" s="117" t="n">
        <x:v>2604336.168</x:v>
      </x:c>
      <x:c r="G13" s="81" t="n">
        <x:v>432911</x:v>
      </x:c>
      <x:c r="H13" s="81" t="n">
        <x:v>330922</x:v>
      </x:c>
      <x:c r="I13" s="118">
        <x:f>SUM(D13:H13)</x:f>
      </x:c>
      <x:c r="J13" s="81" t="n">
        <x:v>5641926</x:v>
      </x:c>
      <x:c r="K13" s="81" t="n">
        <x:v>0</x:v>
      </x:c>
      <x:c r="L13" s="81" t="n">
        <x:v>1199961</x:v>
      </x:c>
      <x:c r="M13" s="81" t="n">
        <x:v>0</x:v>
      </x:c>
      <x:c r="N13" s="81" t="n">
        <x:v>435599</x:v>
      </x:c>
      <x:c r="O13" s="81" t="n">
        <x:v>376953</x:v>
      </x:c>
      <x:c r="P13" s="81" t="n">
        <x:v>840375</x:v>
      </x:c>
      <x:c r="Q13" s="118">
        <x:f>SUM(J13:P13)</x:f>
      </x:c>
      <x:c r="R13" s="81" t="n">
        <x:v>8078440</x:v>
      </x:c>
      <x:c r="S13" s="81" t="n">
        <x:v>416374</x:v>
      </x:c>
      <x:c r="T13" s="59">
        <x:f>SUM('Part C'!$R13:$S13)</x:f>
      </x:c>
      <x:c r="U13" s="81" t="n">
        <x:v>15996.9108910891</x:v>
      </x:c>
      <x:c r="V13" s="81" t="n">
        <x:v>824.50297029703</x:v>
      </x:c>
      <x:c r="W13" s="81" t="n">
        <x:v>1766865.31625553</x:v>
      </x:c>
      <x:c r="X13" s="81" t="n">
        <x:v>10261679.3162555</x:v>
      </x:c>
      <x:c r="Y13" s="12" t="n">
        <x:v>20320.1570618921</x:v>
      </x:c>
    </x:row>
    <x:row r="14" spans="1:25" s="3" customFormat="1" ht="15" customHeight="1">
      <x:c r="A14" s="4" t="s">
        <x:v>154</x:v>
      </x:c>
      <x:c r="B14" s="4" t="s"/>
      <x:c r="D14" s="14">
        <x:f>SUM(D8:D13)</x:f>
      </x:c>
      <x:c r="E14" s="14">
        <x:f>SUM(E8:E13)</x:f>
      </x:c>
      <x:c r="F14" s="14">
        <x:f>SUM(F8:F13)</x:f>
      </x:c>
      <x:c r="G14" s="14">
        <x:f>SUM(G8:G13)</x:f>
      </x:c>
      <x:c r="H14" s="14">
        <x:f>SUM(H8:H13)</x:f>
      </x:c>
      <x:c r="I14" s="14">
        <x:f>SUM(I8:I13)</x:f>
      </x:c>
      <x:c r="J14" s="14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14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W14" s="14">
        <x:f>SUM(W8:W13)</x:f>
      </x:c>
      <x:c r="X14" s="14">
        <x:f>SUM(X8:X13)</x:f>
      </x:c>
      <x:c r="Y14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8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187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156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188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189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190</x:v>
      </x:c>
      <x:c r="G6" s="173" t="s"/>
      <x:c r="H6" s="173" t="s"/>
      <x:c r="I6" s="173" t="s"/>
      <x:c r="J6" s="164" t="s"/>
      <x:c r="K6" s="163" t="s">
        <x:v>191</x:v>
      </x:c>
      <x:c r="L6" s="173" t="s"/>
      <x:c r="M6" s="173" t="s"/>
      <x:c r="N6" s="164" t="s"/>
      <x:c r="O6" s="65" t="s"/>
      <x:c r="P6" s="163" t="s">
        <x:v>192</x:v>
      </x:c>
      <x:c r="Q6" s="173" t="s"/>
      <x:c r="R6" s="173" t="s"/>
      <x:c r="S6" s="173" t="s"/>
      <x:c r="T6" s="173" t="s"/>
      <x:c r="U6" s="173" t="s"/>
      <x:c r="V6" s="164" t="s"/>
      <x:c r="W6" s="195" t="s">
        <x:v>193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194</x:v>
      </x:c>
      <x:c r="E7" s="75" t="s">
        <x:v>195</x:v>
      </x:c>
      <x:c r="F7" s="75" t="s">
        <x:v>196</x:v>
      </x:c>
      <x:c r="G7" s="101" t="s">
        <x:v>197</x:v>
      </x:c>
      <x:c r="H7" s="101" t="s">
        <x:v>198</x:v>
      </x:c>
      <x:c r="I7" s="101" t="s">
        <x:v>199</x:v>
      </x:c>
      <x:c r="J7" s="114" t="s">
        <x:v>200</x:v>
      </x:c>
      <x:c r="K7" s="75" t="s">
        <x:v>201</x:v>
      </x:c>
      <x:c r="L7" s="101" t="s">
        <x:v>202</x:v>
      </x:c>
      <x:c r="M7" s="101" t="s">
        <x:v>203</x:v>
      </x:c>
      <x:c r="N7" s="75" t="s">
        <x:v>204</x:v>
      </x:c>
      <x:c r="O7" s="114" t="s">
        <x:v>205</x:v>
      </x:c>
      <x:c r="P7" s="75" t="s">
        <x:v>206</x:v>
      </x:c>
      <x:c r="Q7" s="101" t="s">
        <x:v>207</x:v>
      </x:c>
      <x:c r="R7" s="101" t="s">
        <x:v>208</x:v>
      </x:c>
      <x:c r="S7" s="101" t="s">
        <x:v>209</x:v>
      </x:c>
      <x:c r="T7" s="101" t="s">
        <x:v>210</x:v>
      </x:c>
      <x:c r="U7" s="101" t="s">
        <x:v>169</x:v>
      </x:c>
      <x:c r="V7" s="75" t="s">
        <x:v>211</x:v>
      </x:c>
      <x:c r="W7" s="75" t="s">
        <x:v>212</x:v>
      </x:c>
      <x:c r="X7" s="75" t="s">
        <x:v>213</x:v>
      </x:c>
      <x:c r="Y7" s="61" t="s">
        <x:v>180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135</x:v>
      </x:c>
      <x:c r="E8" s="177" t="s">
        <x:v>135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135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140</x:v>
      </x:c>
      <x:c r="B10" s="194" t="s">
        <x:v>141</x:v>
      </x:c>
      <x:c r="C10" s="194" t="s"/>
      <x:c r="D10" s="198" t="s">
        <x:v>135</x:v>
      </x:c>
      <x:c r="E10" s="177" t="s">
        <x:v>135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142</x:v>
      </x:c>
      <x:c r="B11" s="194" t="s">
        <x:v>143</x:v>
      </x:c>
      <x:c r="C11" s="194" t="s"/>
      <x:c r="D11" s="198" t="s">
        <x:v>135</x:v>
      </x:c>
      <x:c r="E11" s="177" t="s">
        <x:v>135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x14ac:dyDescent="0.3">
      <x:c r="A12" s="194" t="s">
        <x:v>144</x:v>
      </x:c>
      <x:c r="B12" s="194" t="s">
        <x:v>145</x:v>
      </x:c>
      <x:c r="C12" s="194" t="s"/>
      <x:c r="D12" s="198" t="s">
        <x:v>135</x:v>
      </x:c>
      <x:c r="E12" s="177" t="s">
        <x:v>135</x:v>
      </x:c>
      <x:c r="F12" s="120" t="n"/>
      <x:c r="G12" s="120" t="n"/>
      <x:c r="H12" s="120" t="n"/>
      <x:c r="I12" s="120" t="n"/>
      <x:c r="J12" s="121">
        <x:f>SUM(F12:I12)</x:f>
      </x:c>
      <x:c r="K12" s="81" t="n"/>
      <x:c r="L12" s="81" t="n"/>
      <x:c r="M12" s="81" t="n"/>
      <x:c r="N12" s="118">
        <x:f>SUM(K12:M12)</x:f>
      </x:c>
      <x:c r="O12" s="122" t="n"/>
      <x:c r="P12" s="81" t="n"/>
      <x:c r="Q12" s="81" t="n"/>
      <x:c r="R12" s="81" t="n"/>
      <x:c r="S12" s="81" t="n"/>
      <x:c r="T12" s="81" t="n"/>
      <x:c r="U12" s="81" t="n"/>
      <x:c r="V12" s="118">
        <x:f>SUM(P12:U12)</x:f>
      </x:c>
      <x:c r="W12" s="81" t="n"/>
      <x:c r="X12" s="81" t="n"/>
      <x:c r="Y12" s="12" t="n"/>
    </x:row>
    <x:row r="13" spans="1:25" s="3" customFormat="1" x14ac:dyDescent="0.3">
      <x:c r="A13" s="194" t="s">
        <x:v>149</x:v>
      </x:c>
      <x:c r="B13" s="194" t="s">
        <x:v>150</x:v>
      </x:c>
      <x:c r="C13" s="194" t="s"/>
      <x:c r="D13" s="198" t="s">
        <x:v>135</x:v>
      </x:c>
      <x:c r="E13" s="177" t="s">
        <x:v>135</x:v>
      </x:c>
      <x:c r="F13" s="120" t="n"/>
      <x:c r="G13" s="120" t="n"/>
      <x:c r="H13" s="120" t="n"/>
      <x:c r="I13" s="120" t="n"/>
      <x:c r="J13" s="121" t="s">
        <x:f>SUM(F13:I13)</x:f>
      </x:c>
      <x:c r="K13" s="81" t="n"/>
      <x:c r="L13" s="81" t="n"/>
      <x:c r="M13" s="81" t="n"/>
      <x:c r="N13" s="118" t="s">
        <x:f>SUM(K13:M13)</x:f>
      </x:c>
      <x:c r="O13" s="122" t="n"/>
      <x:c r="P13" s="81" t="n"/>
      <x:c r="Q13" s="81" t="n"/>
      <x:c r="R13" s="81" t="n"/>
      <x:c r="S13" s="81" t="n"/>
      <x:c r="T13" s="81" t="n"/>
      <x:c r="U13" s="81" t="n"/>
      <x:c r="V13" s="118">
        <x:f>SUM(P13:U13)</x:f>
      </x:c>
      <x:c r="W13" s="81" t="n"/>
      <x:c r="X13" s="81" t="n"/>
      <x:c r="Y13" s="12" t="n"/>
    </x:row>
    <x:row r="14" spans="1:25" s="3" customFormat="1" ht="15" customHeight="1" x14ac:dyDescent="0.3">
      <x:c r="A14" s="4" t="s">
        <x:v>214</x:v>
      </x:c>
      <x:c r="B14" s="4" t="s"/>
      <x:c r="C14" s="4" t="s"/>
      <x:c r="D14" s="4" t="s"/>
      <x:c r="E14" s="4" t="s"/>
      <x:c r="F14" s="13">
        <x:f>SUM(F8:F13)</x:f>
      </x:c>
      <x:c r="G14" s="13">
        <x:f>SUM(G8:G13)</x:f>
      </x:c>
      <x:c r="H14" s="13">
        <x:f>SUM(H8:H13)</x:f>
      </x:c>
      <x:c r="I14" s="13">
        <x:f>SUM(I8:I13)</x:f>
      </x:c>
      <x:c r="J14" s="13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79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U14" s="14">
        <x:f>SUM(U8:U13)</x:f>
      </x:c>
      <x:c r="V14" s="14">
        <x:f>SUM(V8:V13)</x:f>
      </x:c>
      <x:c r="W14" s="14">
        <x:f>SUM(W8:W13)</x:f>
      </x:c>
      <x:c r="X14" s="14">
        <x:f>SUM(X8:X13)</x:f>
      </x:c>
      <x:c r="Y14" s="14">
        <x:f>SUM(Y8:Y13)</x:f>
      </x:c>
    </x:row>
    <x:row r="15" spans="1:25" s="3" customFormat="1" ht="15" customHeight="1" x14ac:dyDescent="0.3">
      <x:c r="A15" s="4" t="s"/>
      <x:c r="B15" s="4" t="s"/>
      <x:c r="C15" s="4" t="s"/>
      <x:c r="D15" s="4" t="s"/>
      <x:c r="E15" s="4" t="s"/>
      <x:c r="F15" s="13" t="s"/>
      <x:c r="G15" s="13" t="s"/>
      <x:c r="H15" s="13" t="s"/>
      <x:c r="I15" s="13" t="s"/>
      <x:c r="J15" s="13" t="s"/>
      <x:c r="K15" s="14" t="s"/>
      <x:c r="L15" s="14" t="s"/>
      <x:c r="M15" s="14" t="s"/>
      <x:c r="N15" s="14" t="s"/>
      <x:c r="O15" s="9" t="s"/>
      <x:c r="P15" s="14" t="s"/>
      <x:c r="Q15" s="14" t="s"/>
      <x:c r="R15" s="14" t="s"/>
      <x:c r="S15" s="14" t="s"/>
      <x:c r="T15" s="14" t="s"/>
      <x:c r="U15" s="14" t="s"/>
      <x:c r="V15" s="14" t="s"/>
      <x:c r="W15" s="14" t="s"/>
      <x:c r="X15" s="14" t="s"/>
      <x:c r="Y15" s="14" t="s"/>
    </x:row>
    <x:row r="16" spans="1:25" s="3" customFormat="1" ht="15" customHeight="1" x14ac:dyDescent="0.3">
      <x:c r="D16" s="15" t="s"/>
      <x:c r="F16" s="4" t="s"/>
      <x:c r="I16" s="13" t="s"/>
    </x:row>
    <x:row r="17" spans="1:25" s="3" customFormat="1" ht="15" customHeight="1">
      <x:c r="D17" s="15" t="s"/>
      <x:c r="E17" s="15" t="s"/>
      <x:c r="F17" s="163" t="s">
        <x:v>215</x:v>
      </x:c>
      <x:c r="G17" s="173" t="s"/>
      <x:c r="H17" s="173" t="s"/>
      <x:c r="I17" s="173" t="s"/>
      <x:c r="J17" s="164" t="s"/>
      <x:c r="K17" s="163" t="s">
        <x:v>216</x:v>
      </x:c>
      <x:c r="L17" s="173" t="s"/>
      <x:c r="M17" s="173" t="s"/>
      <x:c r="N17" s="164" t="s"/>
    </x:row>
    <x:row r="18" spans="1:25" s="3" customFormat="1" ht="60" customHeight="1">
      <x:c r="A18" s="0" t="s"/>
      <x:c r="B18" s="0" t="s"/>
      <x:c r="C18" s="0" t="s"/>
      <x:c r="D18" s="15" t="s"/>
      <x:c r="E18" s="15" t="s">
        <x:v>217</x:v>
      </x:c>
      <x:c r="F18" s="98" t="s">
        <x:v>196</x:v>
      </x:c>
      <x:c r="G18" s="5" t="s">
        <x:v>197</x:v>
      </x:c>
      <x:c r="H18" s="5" t="s">
        <x:v>198</x:v>
      </x:c>
      <x:c r="I18" s="99" t="s">
        <x:v>199</x:v>
      </x:c>
      <x:c r="J18" s="11" t="s">
        <x:v>200</x:v>
      </x:c>
      <x:c r="K18" s="98" t="s">
        <x:v>201</x:v>
      </x:c>
      <x:c r="L18" s="5" t="s">
        <x:v>213</x:v>
      </x:c>
      <x:c r="M18" s="99" t="s">
        <x:v>218</x:v>
      </x:c>
      <x:c r="N18" s="61" t="s">
        <x:v>204</x:v>
      </x:c>
      <x:c r="O18" s="0" t="s"/>
      <x:c r="P18" s="0" t="s"/>
      <x:c r="Q18" s="0" t="s"/>
      <x:c r="R18" s="0" t="s"/>
      <x:c r="S18" s="0" t="s"/>
      <x:c r="T18" s="0" t="s"/>
      <x:c r="U18" s="0" t="s"/>
      <x:c r="V18" s="0" t="s"/>
      <x:c r="W18" s="0" t="s"/>
      <x:c r="X18" s="0" t="s"/>
      <x:c r="Y18" s="0" t="s"/>
    </x:row>
    <x:row r="19" spans="1:25" s="3" customFormat="1" ht="15" customHeight="1">
      <x:c r="A19" s="3" t="s">
        <x:v>219</x:v>
      </x:c>
      <x:c r="E19" s="16" t="n">
        <x:v>1</x:v>
      </x:c>
      <x:c r="F19" s="7" t="n">
        <x:v>36</x:v>
      </x:c>
      <x:c r="G19" s="7" t="n">
        <x:v>80</x:v>
      </x:c>
      <x:c r="H19" s="7" t="n">
        <x:v>0</x:v>
      </x:c>
      <x:c r="I19" s="7" t="n">
        <x:v>0</x:v>
      </x:c>
      <x:c r="J19" s="17">
        <x:f>SUM(F19:I19)</x:f>
      </x:c>
      <x:c r="K19" s="81" t="n">
        <x:v>285690</x:v>
      </x:c>
      <x:c r="L19" s="81" t="n">
        <x:v>0</x:v>
      </x:c>
      <x:c r="M19" s="81" t="n">
        <x:v>0</x:v>
      </x:c>
      <x:c r="N19" s="59">
        <x:f>SUM(K19:M19)</x:f>
      </x:c>
    </x:row>
    <x:row r="20" spans="1:25" s="3" customFormat="1" ht="15" customHeight="1">
      <x:c r="F20" s="77" t="s"/>
      <x:c r="G20" s="77" t="s"/>
      <x:c r="H20" s="77" t="s"/>
      <x:c r="I20" s="77" t="s"/>
      <x:c r="J20" s="77" t="s"/>
      <x:c r="K20" s="78" t="s"/>
      <x:c r="L20" s="78" t="s"/>
      <x:c r="M20" s="78" t="s"/>
      <x:c r="N20" s="78" t="s"/>
    </x:row>
    <x:row r="21" spans="1:25" s="3" customFormat="1" ht="15" customHeight="1">
      <x:c r="A21" s="4" t="s">
        <x:v>220</x:v>
      </x:c>
      <x:c r="B21" s="4" t="s"/>
      <x:c r="C21" s="4" t="s"/>
      <x:c r="D21" s="4" t="s"/>
      <x:c r="E21" s="4" t="s"/>
      <x:c r="F21" s="13">
        <x:f>F14+F19</x:f>
      </x:c>
      <x:c r="G21" s="13">
        <x:f>G14+G19</x:f>
      </x:c>
      <x:c r="H21" s="13">
        <x:f>H14+H19</x:f>
      </x:c>
      <x:c r="I21" s="13">
        <x:f>I14+I19</x:f>
      </x:c>
      <x:c r="J21" s="13">
        <x:f>J14+J19</x:f>
      </x:c>
      <x:c r="K21" s="14">
        <x:f>K14+K19</x:f>
      </x:c>
      <x:c r="L21" s="14">
        <x:f>L14+L19</x:f>
      </x:c>
      <x:c r="M21" s="14">
        <x:f>M14+M19</x:f>
      </x:c>
      <x:c r="N21" s="14">
        <x:f>N14+N19</x:f>
      </x:c>
      <x:c r="O21" s="4" t="s"/>
      <x:c r="P21" s="4" t="s"/>
      <x:c r="Q21" s="4" t="s"/>
      <x:c r="R21" s="4" t="s"/>
      <x:c r="S21" s="4" t="s"/>
      <x:c r="T21" s="4" t="s"/>
      <x:c r="U21" s="4" t="s"/>
      <x:c r="V21" s="4" t="s"/>
      <x:c r="W21" s="4" t="s"/>
      <x:c r="X21" s="4" t="s"/>
      <x:c r="Y21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7:J17"/>
    <x:mergeCell ref="K17:N17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221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222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156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223</x:v>
      </x:c>
      <x:c r="E7" s="61" t="s">
        <x:v>224</x:v>
      </x:c>
      <x:c r="F7" s="61" t="s">
        <x:v>225</x:v>
      </x:c>
      <x:c r="G7" s="61" t="s">
        <x:v>226</x:v>
      </x:c>
      <x:c r="H7" s="61" t="s">
        <x:v>227</x:v>
      </x:c>
      <x:c r="I7" s="61" t="s">
        <x:v>228</x:v>
      </x:c>
      <x:c r="J7" s="61" t="s">
        <x:v>229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140</x:v>
      </x:c>
      <x:c r="B10" s="194" t="s">
        <x:v>141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142</x:v>
      </x:c>
      <x:c r="B11" s="194" t="s">
        <x:v>143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144</x:v>
      </x:c>
      <x:c r="B12" s="194" t="s">
        <x:v>145</x:v>
      </x:c>
      <x:c r="C12" s="194" t="s"/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>
      <x:c r="A13" s="194" t="s">
        <x:v>149</x:v>
      </x:c>
      <x:c r="B13" s="194" t="s">
        <x:v>150</x:v>
      </x:c>
      <x:c r="C13" s="194" t="s"/>
      <x:c r="D13" s="81" t="n"/>
      <x:c r="E13" s="12" t="n"/>
      <x:c r="F13" s="12" t="n"/>
      <x:c r="G13" s="127" t="n"/>
      <x:c r="H13" s="12" t="n"/>
      <x:c r="I13" s="127" t="n"/>
      <x:c r="J13" s="12" t="n"/>
    </x:row>
    <x:row r="14" spans="1:10" s="23" customFormat="1" ht="15" customHeight="1">
      <x:c r="A14" s="4" t="s">
        <x:v>154</x:v>
      </x:c>
      <x:c r="B14" s="4" t="s"/>
      <x:c r="C14" s="4" t="s"/>
      <x:c r="D14" s="14">
        <x:f>SUM(D8:D13)</x:f>
      </x:c>
      <x:c r="E14" s="14">
        <x:f>SUM(E8:E13)</x:f>
      </x:c>
      <x:c r="F14" s="14">
        <x:f>SUM(F8:F13)</x:f>
      </x:c>
      <x:c r="G14" s="200" t="s"/>
      <x:c r="H14" s="14">
        <x:f>SUM(H8:H13)</x:f>
      </x:c>
      <x:c r="I14" s="200" t="s"/>
      <x:c r="J14" s="14">
        <x:f>SUM(J8:J13)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230</x:v>
      </x:c>
      <x:c r="C1" s="82" t="s">
        <x:v>231</x:v>
      </x:c>
    </x:row>
    <x:row r="2" spans="1:9" x14ac:dyDescent="0.3">
      <x:c r="A2" s="2" t="s">
        <x:v>131</x:v>
      </x:c>
      <x:c r="B2" s="83" t="s">
        <x:v>172</x:v>
      </x:c>
      <x:c r="C2" s="83" t="s">
        <x:v>134</x:v>
      </x:c>
    </x:row>
    <x:row r="3" spans="1:9" x14ac:dyDescent="0.3">
      <x:c r="A3" s="2" t="s">
        <x:v>232</x:v>
      </x:c>
      <x:c r="B3" s="83" t="s">
        <x:v>233</x:v>
      </x:c>
      <x:c r="C3" s="83" t="s">
        <x:v>135</x:v>
      </x:c>
      <x:c r="D3" s="2" t="s">
        <x:v>131</x:v>
      </x:c>
      <x:c r="F3" s="2" t="s">
        <x:v>172</x:v>
      </x:c>
      <x:c r="H3" s="2" t="n">
        <x:v>2020</x:v>
      </x:c>
      <x:c r="I3" s="2" t="n">
        <x:v>2015</x:v>
      </x:c>
    </x:row>
    <x:row r="4" spans="1:9" x14ac:dyDescent="0.3">
      <x:c r="A4" s="2" t="s">
        <x:v>234</x:v>
      </x:c>
      <x:c r="B4" s="83" t="s">
        <x:v>235</x:v>
      </x:c>
      <x:c r="D4" s="2" t="s">
        <x:v>236</x:v>
      </x:c>
      <x:c r="F4" s="2" t="s">
        <x:v>132</x:v>
      </x:c>
      <x:c r="H4" s="2" t="n">
        <x:v>2021</x:v>
      </x:c>
      <x:c r="I4" s="2" t="n">
        <x:v>2016</x:v>
      </x:c>
    </x:row>
    <x:row r="5" spans="1:9" x14ac:dyDescent="0.3">
      <x:c r="A5" s="2" t="s">
        <x:v>237</x:v>
      </x:c>
      <x:c r="B5" s="83" t="s">
        <x:v>238</x:v>
      </x:c>
      <x:c r="D5" s="2" t="s">
        <x:v>151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151</x:v>
      </x:c>
      <x:c r="B6" s="83" t="s">
        <x:v>6</x:v>
      </x:c>
      <x:c r="C6" s="0" t="s"/>
      <x:c r="D6" s="0" t="s">
        <x:v>232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239</x:v>
      </x:c>
      <x:c r="B7" s="83" t="n">
        <x:v>4</x:v>
      </x:c>
      <x:c r="D7" s="2" t="s">
        <x:v>146</x:v>
      </x:c>
      <x:c r="F7" s="2" t="n">
        <x:v>3</x:v>
      </x:c>
      <x:c r="I7" s="2" t="n">
        <x:v>2019</x:v>
      </x:c>
    </x:row>
    <x:row r="8" spans="1:9" x14ac:dyDescent="0.3">
      <x:c r="A8" s="2" t="s">
        <x:v>240</x:v>
      </x:c>
      <x:c r="B8" s="83" t="n">
        <x:v>5</x:v>
      </x:c>
      <x:c r="D8" s="2" t="s">
        <x:v>237</x:v>
      </x:c>
      <x:c r="F8" s="2" t="n">
        <x:v>4</x:v>
      </x:c>
      <x:c r="I8" s="2" t="n">
        <x:v>2020</x:v>
      </x:c>
    </x:row>
    <x:row r="9" spans="1:9" x14ac:dyDescent="0.3">
      <x:c r="A9" s="2" t="s">
        <x:v>241</x:v>
      </x:c>
      <x:c r="B9" s="83" t="n">
        <x:v>6</x:v>
      </x:c>
      <x:c r="D9" s="2" t="s">
        <x:v>234</x:v>
      </x:c>
      <x:c r="F9" s="2" t="n">
        <x:v>5</x:v>
      </x:c>
      <x:c r="I9" s="2" t="n">
        <x:v>2021</x:v>
      </x:c>
    </x:row>
    <x:row r="10" spans="1:9" x14ac:dyDescent="0.3">
      <x:c r="A10" s="2" t="s">
        <x:v>236</x:v>
      </x:c>
      <x:c r="B10" s="83" t="n">
        <x:v>7</x:v>
      </x:c>
      <x:c r="D10" s="2" t="s">
        <x:v>241</x:v>
      </x:c>
      <x:c r="F10" s="2" t="n">
        <x:v>6</x:v>
      </x:c>
    </x:row>
    <x:row r="11" spans="1:9" x14ac:dyDescent="0.3">
      <x:c r="A11" s="2" t="s">
        <x:v>146</x:v>
      </x:c>
      <x:c r="B11" s="83" t="n">
        <x:v>8</x:v>
      </x:c>
      <x:c r="D11" s="2" t="s">
        <x:v>239</x:v>
      </x:c>
      <x:c r="F11" s="2" t="n">
        <x:v>7</x:v>
      </x:c>
    </x:row>
    <x:row r="12" spans="1:9" x14ac:dyDescent="0.3">
      <x:c r="B12" s="83" t="n">
        <x:v>9</x:v>
      </x:c>
      <x:c r="D12" s="2" t="s">
        <x:v>240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239</x:v>
      </x:c>
      <x:c r="F16" s="2" t="n">
        <x:v>12</x:v>
      </x:c>
    </x:row>
    <x:row r="17" spans="1:9" x14ac:dyDescent="0.3">
      <x:c r="B17" s="83" t="s">
        <x:v>240</x:v>
      </x:c>
      <x:c r="F17" s="2" t="s">
        <x:v>239</x:v>
      </x:c>
    </x:row>
    <x:row r="18" spans="1:9" x14ac:dyDescent="0.3">
      <x:c r="B18" s="83" t="s">
        <x:v>241</x:v>
      </x:c>
      <x:c r="F18" s="2" t="s">
        <x:v>240</x:v>
      </x:c>
    </x:row>
    <x:row r="19" spans="1:9">
      <x:c r="F19" s="2" t="s">
        <x:v>241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2020-10-01T18:30:06.0441388Z</dcterms:modified>
</coreProperties>
</file>