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<x:sst xmlns:x="http://schemas.openxmlformats.org/spreadsheetml/2006/main" count="232" uniqueCount="232">
  <x:si>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</x:si>
  <x:si>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</x:si>
  <x:si>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Marion</x:t>
  </x:si>
  <x:si>
    <x:t>BEDS Code</x:t>
  </x:si>
  <x:si>
    <x:t>650701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</x:si>
  <x:si>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</x:si>
  <x:si>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</x:si>
  <x:si>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</x:si>
  <x:si>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</x:si>
  <x:si>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</x:si>
  <x:si>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Richard Walker</x:t>
  </x:si>
  <x:si>
    <x:t>Street Address Line 1</x:t>
  </x:si>
  <x:si>
    <x:t>4034 Warner Road</x:t>
  </x:si>
  <x:si>
    <x:t>Title of Contact</x:t>
  </x:si>
  <x:si>
    <x:t>Director of Finance and Operations</x:t>
  </x:si>
  <x:si>
    <x:t>Street Address Line 2</x:t>
  </x:si>
  <x:si>
    <x:t>Email Address</x:t>
  </x:si>
  <x:si>
    <x:t>RWALKER@MARIONCS.ORG</x:t>
  </x:si>
  <x:si>
    <x:t>City</x:t>
  </x:si>
  <x:si>
    <x:t>Phone Number</x:t>
  </x:si>
  <x:si>
    <x:t>5853562711</x:t>
  </x:si>
  <x:si>
    <x:t>Zip Code</x:t>
  </x:si>
  <x:si>
    <x:t>14505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</x:si>
  <x:si>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</x:si>
  <x:si>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</x:si>
  <x:si>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</x:si>
  <x:si>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</x:si>
  <x:si>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</x:si>
  <x:si>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</x:si>
  <x:si>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</x:si>
  <x:si>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</x:si>
  <x:si>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</x:si>
  <x:si>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</x:si>
  <x:si>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</x:si>
  <x:si>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</x:si>
  <x:si>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</x:si>
  <x:si>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</x:si>
  <x:si>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</x:si>
  <x:si>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</x:si>
  <x:si>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</x:si>
  <x:si>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</x:si>
  <x:si>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</x:si>
  <x:si>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</x:si>
  <x:si>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</x:si>
  <x:si>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</x:si>
  <x:si>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</x:si>
  <x:si>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</x:si>
  <x:si>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</x:si>
  <x:si>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</x:si>
  <x:si>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</x:si>
  <x:si>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</x:si>
  <x:si>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</x:si>
  <x:si>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</x:si>
  <x:si>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</x:si>
  <x:si>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</x:si>
  <x:si>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</x:si>
  <x:si>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</x:si>
  <x:si>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</x:si>
  <x:si>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</x:si>
  <x:si>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</x:si>
  <x:si>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</x:si>
  <x:si>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</x:si>
  <x:si>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</x:si>
  <x:si>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</x:si>
  <x:si>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</x:si>
  <x:si>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</x:si>
  <x:si>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</x:si>
  <x:si>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</x:si>
  <x:si>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</x:si>
  <x:si>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</x:si>
  <x:si>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</x:si>
  <x:si>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</x:si>
  <x:si>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</x:si>
  <x:si>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</x:si>
  <x:si>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</x:si>
  <x:si>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</x:si>
  <x:si>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</x:si>
  <x:si>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</x:si>
  <x:si>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</x:si>
  <x:si>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</x:si>
  <x:si>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</x:si>
  <x:si>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</x:si>
  <x:si>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</x:si>
  <x:si>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</x:si>
  <x:si>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</x:si>
  <x:si>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</x:si>
  <x:si>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</x:si>
  <x:si>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</x:si>
  <x:si>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</x:si>
  <x:si>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</x:si>
  <x:si>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</x:si>
  <x:si>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</x:si>
  <x:si>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</x:si>
  <x:si>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</x:si>
  <x:si>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</x:si>
  <x:si>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</x:si>
  <x:si>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</x:si>
  <x:si>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</x:si>
  <x:si>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</x:si>
  <x:si>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</x:si>
  <x:si>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</x:si>
  <x:si>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</x:si>
  <x:si>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</x:si>
  <x:si>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</x:si>
  <x:si>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</x:si>
  <x:si>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</x:si>
  <x:si>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</x:si>
  <x:si>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</x:si>
  <x:si>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</x:si>
  <x:si>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</x:si>
  <x:si>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</x:si>
  <x:si>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</x:si>
  <x:si>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</x:si>
  <x:si>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</x:si>
  <x:si>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</x:si>
  <x:si>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</x:si>
  <x:si>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</x:si>
  <x:si>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</x:si>
  <x:si>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</x:si>
  <x:si>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</x:si>
  <x:si>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</x:si>
  <x:si>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</x:si>
  <x:si>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</x:si>
  <x:si>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</x:si>
  <x:si>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</x:si>
  <x:si>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</x:si>
  <x:si>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</x:si>
  <x:si>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</x:si>
  <x:si>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</x:si>
  <x:si>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650701040001</x:t>
  </x:si>
  <x:si>
    <x:t>MARION ELEMENTARY SCHOOL</x:t>
  </x:si>
  <x:si>
    <x:t>02</x:t>
  </x:si>
  <x:si>
    <x:t>Elementary School</x:t>
  </x:si>
  <x:si>
    <x:t>Pre-K</x:t>
  </x:si>
  <x:si>
    <x:t>6</x:t>
  </x:si>
  <x:si>
    <x:t>Yes</x:t>
  </x:si>
  <x:si>
    <x:t>No</x:t>
  </x:si>
  <x:si>
    <x:t>650701040002</x:t>
  </x:si>
  <x:si>
    <x:t>MARION JUNIOR-SENIOR HIGH SCHOOL</x:t>
  </x:si>
  <x:si>
    <x:t>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</x:si>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</x:sst>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18855260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433504</x:v>
      </x:c>
      <x:c r="E15" s="10" t="n">
        <x:v>158341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400000</x:v>
      </x:c>
      <x:c r="E16" s="10" t="n">
        <x:v>220000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1587315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1587315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400000</x:v>
      </x:c>
      <x:c r="E24" s="10" t="n">
        <x:v>220000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985300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356754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509500</x:v>
      </x:c>
      <x:c r="E35" s="10" t="n">
        <x:v>0</x:v>
      </x:c>
      <x:c r="F35" s="7" t="n">
        <x:v>18</x:v>
      </x:c>
      <x:c r="G35" s="133" t="n">
        <x:v>28305.5555555556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47750</x:v>
      </x:c>
      <x:c r="E41" s="10" t="n">
        <x:v>0</x:v>
      </x:c>
      <x:c r="F41" s="7" t="n">
        <x:v>15</x:v>
      </x:c>
      <x:c r="G41" s="133" t="n">
        <x:v>3183.33333333333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150000</x:v>
      </x:c>
      <x:c r="E42" s="10" t="n">
        <x:v>0</x:v>
      </x:c>
      <x:c r="F42" s="7" t="n">
        <x:v>2</x:v>
      </x:c>
      <x:c r="G42" s="133" t="n">
        <x:v>75000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16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16600</x:v>
      </x:c>
      <x:c r="E62" s="10" t="n">
        <x:v>0</x:v>
      </x:c>
      <x:c r="F62" s="84" t="n">
        <x:v>0.2</x:v>
      </x:c>
      <x:c r="G62" s="133" t="n">
        <x:v>83000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883950</x:v>
      </x:c>
      <x:c r="E63" s="10" t="n">
        <x:v>0</x:v>
      </x:c>
      <x:c r="F63" s="84" t="n">
        <x:v>7.8</x:v>
      </x:c>
      <x:c r="G63" s="133" t="n">
        <x:v>113326.923076923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957050</x:v>
      </x:c>
      <x:c r="E64" s="10" t="n">
        <x:v>0</x:v>
      </x:c>
      <x:c r="F64" s="84" t="n">
        <x:v>10</x:v>
      </x:c>
      <x:c r="G64" s="133" t="n">
        <x:v>95705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529500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427229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77700</x:v>
      </x:c>
      <x:c r="E72" s="10" t="n">
        <x:v>0</x:v>
      </x:c>
      <x:c r="F72" s="84" t="n">
        <x:v>2</x:v>
      </x:c>
      <x:c r="G72" s="133" t="n">
        <x:v>38850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79600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43604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1040000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5400702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8260369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342</x:v>
      </x:c>
      <x:c r="L8" s="108" t="n">
        <x:v>21</x:v>
      </x:c>
      <x:c r="M8" s="108" t="n">
        <x:v>16</x:v>
      </x:c>
      <x:c r="N8" s="108" t="n">
        <x:v>157</x:v>
      </x:c>
      <x:c r="O8" s="108" t="n">
        <x:v>1</x:v>
      </x:c>
      <x:c r="P8" s="108" t="n">
        <x:v>30</x:v>
      </x:c>
      <x:c r="Q8" s="109" t="n">
        <x:v>3</x:v>
      </x:c>
      <x:c r="R8" s="109" t="n">
        <x:v>29.5</x:v>
      </x:c>
      <x:c r="S8" s="109" t="n">
        <x:v>11.5</x:v>
      </x:c>
      <x:c r="T8" s="109" t="n">
        <x:v>1.5</x:v>
      </x:c>
      <x:c r="U8" s="109" t="n">
        <x:v>0</x:v>
      </x:c>
      <x:c r="V8" s="109" t="n">
        <x:v>11.5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298</x:v>
      </x:c>
      <x:c r="L9" s="108" t="n">
        <x:v>0</x:v>
      </x:c>
      <x:c r="M9" s="108" t="n">
        <x:v>0</x:v>
      </x:c>
      <x:c r="N9" s="108" t="n">
        <x:v>143</x:v>
      </x:c>
      <x:c r="O9" s="108" t="n">
        <x:v>4</x:v>
      </x:c>
      <x:c r="P9" s="108" t="n">
        <x:v>54</x:v>
      </x:c>
      <x:c r="Q9" s="109" t="n">
        <x:v>2</x:v>
      </x:c>
      <x:c r="R9" s="109" t="n">
        <x:v>39.5</x:v>
      </x:c>
      <x:c r="S9" s="109" t="n">
        <x:v>16</x:v>
      </x:c>
      <x:c r="T9" s="109" t="n">
        <x:v>5.5</x:v>
      </x:c>
      <x:c r="U9" s="109" t="n">
        <x:v>3</x:v>
      </x:c>
      <x:c r="V9" s="109" t="n">
        <x:v>33.5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133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2385804</x:v>
      </x:c>
      <x:c r="E8" s="81" t="n">
        <x:v>810560</x:v>
      </x:c>
      <x:c r="F8" s="117" t="n">
        <x:v>1687360.5556</x:v>
      </x:c>
      <x:c r="G8" s="81" t="n">
        <x:v>1058450</x:v>
      </x:c>
      <x:c r="H8" s="81" t="n">
        <x:v>197868</x:v>
      </x:c>
      <x:c r="I8" s="118">
        <x:f>SUM(D8:H8)</x:f>
      </x:c>
      <x:c r="J8" s="81" t="n">
        <x:v>2942963</x:v>
      </x:c>
      <x:c r="K8" s="81" t="n">
        <x:v>93754</x:v>
      </x:c>
      <x:c r="L8" s="81" t="n">
        <x:v>1919341</x:v>
      </x:c>
      <x:c r="M8" s="81" t="n">
        <x:v>40000</x:v>
      </x:c>
      <x:c r="N8" s="81" t="n">
        <x:v>294285</x:v>
      </x:c>
      <x:c r="O8" s="81" t="n">
        <x:v>518336</x:v>
      </x:c>
      <x:c r="P8" s="81" t="n">
        <x:v>331364</x:v>
      </x:c>
      <x:c r="Q8" s="118">
        <x:f>SUM(J8:P8)</x:f>
      </x:c>
      <x:c r="R8" s="81" t="n">
        <x:v>5996327</x:v>
      </x:c>
      <x:c r="S8" s="81" t="n">
        <x:v>143716</x:v>
      </x:c>
      <x:c r="T8" s="59">
        <x:f>SUM('Part C'!$R8:$S8)</x:f>
      </x:c>
      <x:c r="U8" s="81" t="n">
        <x:v>15821.4432717678</x:v>
      </x:c>
      <x:c r="V8" s="81" t="n">
        <x:v>379.197889182058</x:v>
      </x:c>
      <x:c r="W8" s="81" t="n">
        <x:v>2270211.67946824</x:v>
      </x:c>
      <x:c r="X8" s="81" t="n">
        <x:v>8410254.67946824</x:v>
      </x:c>
      <x:c r="Y8" s="12" t="n">
        <x:v>22190.6455922645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2220250</x:v>
      </x:c>
      <x:c r="E9" s="81" t="n">
        <x:v>1214179</x:v>
      </x:c>
      <x:c r="F9" s="117" t="n">
        <x:v>1813035.0691</x:v>
      </x:c>
      <x:c r="G9" s="81" t="n">
        <x:v>1402450</x:v>
      </x:c>
      <x:c r="H9" s="81" t="n">
        <x:v>361611</x:v>
      </x:c>
      <x:c r="I9" s="118">
        <x:f>SUM(D9:H9)</x:f>
      </x:c>
      <x:c r="J9" s="81" t="n">
        <x:v>3564793</x:v>
      </x:c>
      <x:c r="K9" s="81" t="n">
        <x:v>0</x:v>
      </x:c>
      <x:c r="L9" s="81" t="n">
        <x:v>1809313</x:v>
      </x:c>
      <x:c r="M9" s="81" t="n">
        <x:v>0</x:v>
      </x:c>
      <x:c r="N9" s="81" t="n">
        <x:v>319037</x:v>
      </x:c>
      <x:c r="O9" s="81" t="n">
        <x:v>422032</x:v>
      </x:c>
      <x:c r="P9" s="81" t="n">
        <x:v>896350</x:v>
      </x:c>
      <x:c r="Q9" s="118">
        <x:f>SUM(J9:P9)</x:f>
      </x:c>
      <x:c r="R9" s="81" t="n">
        <x:v>6996900</x:v>
      </x:c>
      <x:c r="S9" s="81" t="n">
        <x:v>14625</x:v>
      </x:c>
      <x:c r="T9" s="59">
        <x:f>SUM('Part C'!$R9:$S9)</x:f>
      </x:c>
      <x:c r="U9" s="81" t="n">
        <x:v>23479.5302013423</x:v>
      </x:c>
      <x:c r="V9" s="81" t="n">
        <x:v>49.0771812080537</x:v>
      </x:c>
      <x:c r="W9" s="81" t="n">
        <x:v>1785021.32053176</x:v>
      </x:c>
      <x:c r="X9" s="81" t="n">
        <x:v>8796546.32053176</x:v>
      </x:c>
      <x:c r="Y9" s="12" t="n">
        <x:v>29518.611813865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0</x:v>
      </x:c>
      <x:c r="G8" s="120" t="n">
        <x:v>21</x:v>
      </x:c>
      <x:c r="H8" s="120" t="n">
        <x:v>0</x:v>
      </x:c>
      <x:c r="I8" s="120" t="n">
        <x:v>0</x:v>
      </x:c>
      <x:c r="J8" s="121">
        <x:f>SUM(F8:I8)</x:f>
      </x:c>
      <x:c r="K8" s="81" t="n">
        <x:v>93754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140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2020-10-05T16:00:04.7186413Z</dcterms:modified>
</coreProperties>
</file>