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K15" i="9"/>
  <x:c r="L15" i="9"/>
  <x:c r="M15" i="9"/>
  <x:c r="N15" i="9"/>
  <x:c r="O15" i="9"/>
  <x:c r="P15" i="9"/>
  <x:c r="Q15" i="9"/>
  <x:c r="R15" i="9"/>
  <x:c r="S15" i="9"/>
  <x:c r="T15" i="9"/>
  <x:c r="U15" i="9"/>
  <x:c r="V15" i="9"/>
  <x:c r="W15" i="9"/>
  <x:c r="X15" i="9"/>
  <x:c r="Y15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D15" i="10"/>
  <x:c r="E15" i="10"/>
  <x:c r="F15" i="10"/>
  <x:c r="G15" i="10"/>
  <x:c r="H15" i="10"/>
  <x:c r="I15" i="10"/>
  <x:c r="J15" i="10"/>
  <x:c r="K15" i="10"/>
  <x:c r="L15" i="10"/>
  <x:c r="M15" i="10"/>
  <x:c r="N15" i="10"/>
  <x:c r="O15" i="10"/>
  <x:c r="P15" i="10"/>
  <x:c r="Q15" i="10"/>
  <x:c r="R15" i="10"/>
  <x:c r="S15" i="10"/>
  <x:c r="T15" i="10"/>
  <x:c r="W15" i="10"/>
  <x:c r="X15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F15" i="11"/>
  <x:c r="G15" i="11"/>
  <x:c r="H15" i="11"/>
  <x:c r="I15" i="11"/>
  <x:c r="J15" i="11"/>
  <x:c r="K15" i="11"/>
  <x:c r="L15" i="11"/>
  <x:c r="M15" i="11"/>
  <x:c r="N15" i="11"/>
  <x:c r="O15" i="11"/>
  <x:c r="P15" i="11"/>
  <x:c r="Q15" i="11"/>
  <x:c r="R15" i="11"/>
  <x:c r="S15" i="11"/>
  <x:c r="T15" i="11"/>
  <x:c r="U15" i="11"/>
  <x:c r="V15" i="11"/>
  <x:c r="W15" i="11"/>
  <x:c r="X15" i="11"/>
  <x:c r="Y15" i="11"/>
  <x:c r="J20" i="11"/>
  <x:c r="N20" i="11"/>
  <x:c r="F22" i="11"/>
  <x:c r="G22" i="11"/>
  <x:c r="H22" i="11"/>
  <x:c r="I22" i="11"/>
  <x:c r="J22" i="11"/>
  <x:c r="K22" i="11"/>
  <x:c r="L22" i="11"/>
  <x:c r="M22" i="11"/>
  <x:c r="N22" i="11"/>
  <x:c r="D15" i="12"/>
  <x:c r="E15" i="12"/>
  <x:c r="F15" i="12"/>
  <x:c r="H15" i="12"/>
  <x:c r="J15" i="12"/>
</x:calcChain>
</file>

<file path=xl/sharedStrings.xml><?xml version="1.0" encoding="utf-8"?>
<x:sst xmlns:x="http://schemas.openxmlformats.org/spreadsheetml/2006/main" count="246" uniqueCount="246">
  <x:si>
    <x:t>Part A - District-Level Information</x:t>
  </x:si>
  <x:si>
    <x:t>School District Name</x:t>
  </x:si>
  <x:si>
    <x:t>Longwood</x:t>
  </x:si>
  <x:si>
    <x:t>BEDS Code</x:t>
  </x:si>
  <x:si>
    <x:t>580212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</x:si>
  <x:si>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</x:si>
  <x:si>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</x:si>
  <x:si>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</x:si>
  <x:si>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</x:si>
  <x:si>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</x:si>
  <x:si>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Janet Bryan</x:t>
  </x:si>
  <x:si>
    <x:t>Street Address Line 1</x:t>
  </x:si>
  <x:si>
    <x:t>Central Administration Office</x:t>
  </x:si>
  <x:si>
    <x:t>Title of Contact</x:t>
  </x:si>
  <x:si>
    <x:t>Asst Superintendent for District Operations</x:t>
  </x:si>
  <x:si>
    <x:t>Street Address Line 2</x:t>
  </x:si>
  <x:si>
    <x:t>35 Yaphank Middle Island Rd</x:t>
  </x:si>
  <x:si>
    <x:t>Email Address</x:t>
  </x:si>
  <x:si>
    <x:t>Janet.Bryan@Longwoodcsd.org</x:t>
  </x:si>
  <x:si>
    <x:t>City</x:t>
  </x:si>
  <x:si>
    <x:t>Middle Island</x:t>
  </x:si>
  <x:si>
    <x:t>Phone Number</x:t>
  </x:si>
  <x:si>
    <x:t>6313452782</x:t>
  </x:si>
  <x:si>
    <x:t>Zip Code</x:t>
  </x:si>
  <x:si>
    <x:t>11953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</x:si>
  <x:si>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</x:si>
  <x:si>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</x:si>
  <x:si>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</x:si>
  <x:si>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</x:si>
  <x:si>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</x:si>
  <x:si>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</x:si>
  <x:si>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</x:si>
  <x:si>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</x:si>
  <x:si>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</x:si>
  <x:si>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</x:si>
  <x:si>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</x:si>
  <x:si>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</x:si>
  <x:si>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</x:si>
  <x:si>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</x:si>
  <x:si>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</x:si>
  <x:si>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</x:si>
  <x:si>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</x:si>
  <x:si>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</x:si>
  <x:si>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</x:si>
  <x:si>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</x:si>
  <x:si>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</x:si>
  <x:si>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</x:si>
  <x:si>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</x:si>
  <x:si>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</x:si>
  <x:si>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</x:si>
  <x:si>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</x:si>
  <x:si>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</x:si>
  <x:si>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</x:si>
  <x:si>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</x:si>
  <x:si>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</x:si>
  <x:si>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</x:si>
  <x:si>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</x:si>
  <x:si>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</x:si>
  <x:si>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</x:si>
  <x:si>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</x:si>
  <x:si>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</x:si>
  <x:si>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</x:si>
  <x:si>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</x:si>
  <x:si>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</x:si>
  <x:si>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</x:si>
  <x:si>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</x:si>
  <x:si>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</x:si>
  <x:si>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</x:si>
  <x:si>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</x:si>
  <x:si>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</x:si>
  <x:si>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</x:si>
  <x:si>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</x:si>
  <x:si>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</x:si>
  <x:si>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</x:si>
  <x:si>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</x:si>
  <x:si>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</x:si>
  <x:si>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</x:si>
  <x:si>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</x:si>
  <x:si>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</x:si>
  <x:si>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</x:si>
  <x:si>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</x:si>
  <x:si>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</x:si>
  <x:si>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</x:si>
  <x:si>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</x:si>
  <x:si>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</x:si>
  <x:si>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</x:si>
  <x:si>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</x:si>
  <x:si>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</x:si>
  <x:si>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</x:si>
  <x:si>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</x:si>
  <x:si>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</x:si>
  <x:si>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</x:si>
  <x:si>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</x:si>
  <x:si>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</x:si>
  <x:si>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</x:si>
  <x:si>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</x:si>
  <x:si>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</x:si>
  <x:si>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</x:si>
  <x:si>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</x:si>
  <x:si>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</x:si>
  <x:si>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</x:si>
  <x:si>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</x:si>
  <x:si>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</x:si>
  <x:si>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</x:si>
  <x:si>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</x:si>
  <x:si>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</x:si>
  <x:si>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</x:si>
  <x:si>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</x:si>
  <x:si>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</x:si>
  <x:si>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</x:si>
  <x:si>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</x:si>
  <x:si>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</x:si>
  <x:si>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</x:si>
  <x:si>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</x:si>
  <x:si>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</x:si>
  <x:si>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</x:si>
  <x:si>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</x:si>
  <x:si>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</x:si>
  <x:si>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</x:si>
  <x:si>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</x:si>
  <x:si>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</x:si>
  <x:si>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</x:si>
  <x:si>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</x:si>
  <x:si>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</x:si>
  <x:si>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</x:si>
  <x:si>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</x:si>
  <x:si>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</x:si>
  <x:si>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</x:si>
  <x:si>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</x:si>
  <x:si>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</x:si>
  <x:si>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</x:si>
  <x:si>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580212060001</x:t>
  </x:si>
  <x:si>
    <x:t>C E WALTERS SCHOOL</x:t>
  </x:si>
  <x:si>
    <x:t>Elementary School</x:t>
  </x:si>
  <x:si>
    <x:t>K</x:t>
  </x:si>
  <x:si>
    <x:t>4</x:t>
  </x:si>
  <x:si>
    <x:t>Yes</x:t>
  </x:si>
  <x:si>
    <x:t>No</x:t>
  </x:si>
  <x:si>
    <x:t>580212060002</x:t>
  </x:si>
  <x:si>
    <x:t>CORAM ELEMENTARY SCHOOL</x:t>
  </x:si>
  <x:si>
    <x:t>580212060003</x:t>
  </x:si>
  <x:si>
    <x:t>RIDGE ELEMENTARY SCHOOL</x:t>
  </x:si>
  <x:si>
    <x:t>580212060004</x:t>
  </x:si>
  <x:si>
    <x:t>WEST MIDDLE ISLAND SCHOOL</x:t>
  </x:si>
  <x:si>
    <x:t>580212060005</x:t>
  </x:si>
  <x:si>
    <x:t>LONGWOOD HIGH SCHOOL</x:t>
  </x:si>
  <x:si>
    <x:t>Senior High School</x:t>
  </x:si>
  <x:si>
    <x:t>9</x:t>
  </x:si>
  <x:si>
    <x:t>12</x:t>
  </x:si>
  <x:si>
    <x:t>580212060006</x:t>
  </x:si>
  <x:si>
    <x:t>LONGWOOD JUNIOR HIGH SCHOOL</x:t>
  </x:si>
  <x:si>
    <x:t>Middle/Junior High School</x:t>
  </x:si>
  <x:si>
    <x:t>7</x:t>
  </x:si>
  <x:si>
    <x:t>8</x:t>
  </x:si>
  <x:si>
    <x:t>580212060007</x:t>
  </x:si>
  <x:si>
    <x:t>LONGWOOD MIDDLE SCHOOL</x:t>
  </x:si>
  <x:si>
    <x:t>5</x:t>
  </x:si>
  <x:si>
    <x:t>6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</x:si>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</x:sst>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>
        <x:v>16</x:v>
      </x:c>
      <x:c r="H7" s="161" t="s"/>
    </x:row>
    <x:row r="8" spans="1:8" x14ac:dyDescent="0.3">
      <x:c r="B8" s="34" t="s">
        <x:v>17</x:v>
      </x:c>
      <x:c r="C8" s="159" t="s">
        <x:v>18</x:v>
      </x:c>
      <x:c r="D8" s="161" t="s"/>
      <x:c r="E8" s="162" t="s">
        <x:v>19</x:v>
      </x:c>
      <x:c r="F8" s="3" t="s"/>
      <x:c r="G8" s="159" t="s">
        <x:v>20</x:v>
      </x:c>
      <x:c r="H8" s="161" t="s"/>
    </x:row>
    <x:row r="9" spans="1:8" x14ac:dyDescent="0.3">
      <x:c r="B9" s="38" t="s">
        <x:v>21</x:v>
      </x:c>
      <x:c r="C9" s="159" t="s">
        <x:v>22</x:v>
      </x:c>
      <x:c r="D9" s="161" t="s"/>
      <x:c r="E9" s="69" t="s">
        <x:v>23</x:v>
      </x:c>
      <x:c r="F9" s="39" t="s"/>
      <x:c r="G9" s="159" t="s">
        <x:v>24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63" t="s">
        <x:v>26</x:v>
      </x:c>
      <x:c r="E12" s="164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255150000</x:v>
      </x:c>
      <x:c r="E14" s="10" t="n">
        <x:v>450000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4890283</x:v>
      </x:c>
      <x:c r="E15" s="10" t="n">
        <x:v>4740423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920000</x:v>
      </x:c>
      <x:c r="E16" s="10" t="n">
        <x:v>4355000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200000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26</x:v>
      </x:c>
      <x:c r="E20" s="164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1310000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10474206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920000</x:v>
      </x:c>
      <x:c r="E24" s="10" t="n">
        <x:v>4355000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944740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16889467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178512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26</x:v>
      </x:c>
      <x:c r="E31" s="164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1370000</x:v>
      </x:c>
      <x:c r="E33" s="10" t="n">
        <x:v>0</x:v>
      </x:c>
      <x:c r="F33" s="7" t="n">
        <x:v>85</x:v>
      </x:c>
      <x:c r="G33" s="133" t="n">
        <x:v>16117.6470588235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1015466</x:v>
      </x:c>
      <x:c r="E35" s="10" t="n">
        <x:v>0</x:v>
      </x:c>
      <x:c r="F35" s="7" t="n">
        <x:v>44</x:v>
      </x:c>
      <x:c r="G35" s="133" t="n">
        <x:v>23078.7727272727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998204</x:v>
      </x:c>
      <x:c r="E36" s="10" t="n">
        <x:v>0</x:v>
      </x:c>
      <x:c r="F36" s="7" t="n">
        <x:v>224</x:v>
      </x:c>
      <x:c r="G36" s="133" t="n">
        <x:v>4456.26785714286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9540000</x:v>
      </x:c>
      <x:c r="E37" s="10" t="n">
        <x:v>0</x:v>
      </x:c>
      <x:c r="F37" s="7" t="n">
        <x:v>102</x:v>
      </x:c>
      <x:c r="G37" s="133" t="n">
        <x:v>93529.4117647059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3542873</x:v>
      </x:c>
      <x:c r="E38" s="10" t="n">
        <x:v>0</x:v>
      </x:c>
      <x:c r="F38" s="7" t="n">
        <x:v>40</x:v>
      </x:c>
      <x:c r="G38" s="133" t="n">
        <x:v>88571.825</x:v>
      </x:c>
      <x:c r="H38" s="37" t="s"/>
    </x:row>
    <x:row r="39" spans="1:8" s="0" customFormat="1" x14ac:dyDescent="0.3">
      <x:c r="A39" s="0" t="s"/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760101</x:v>
      </x:c>
      <x:c r="E41" s="10" t="n">
        <x:v>0</x:v>
      </x:c>
      <x:c r="F41" s="7" t="n">
        <x:v>35</x:v>
      </x:c>
      <x:c r="G41" s="133" t="n">
        <x:v>21717.1714285714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200000</x:v>
      </x:c>
      <x:c r="E42" s="10" t="n">
        <x:v>0</x:v>
      </x:c>
      <x:c r="F42" s="7" t="n">
        <x:v>3</x:v>
      </x:c>
      <x:c r="G42" s="133" t="n">
        <x:v>66666.6666666667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481000</x:v>
      </x:c>
      <x:c r="E43" s="10" t="n">
        <x:v>0</x:v>
      </x:c>
      <x:c r="F43" s="7" t="n">
        <x:v>334</x:v>
      </x:c>
      <x:c r="G43" s="133" t="n">
        <x:v>1440.11976047904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61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62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9260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26</x:v>
      </x:c>
      <x:c r="E60" s="164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212545</x:v>
      </x:c>
      <x:c r="E62" s="10" t="n">
        <x:v>0</x:v>
      </x:c>
      <x:c r="F62" s="84" t="n">
        <x:v>1</x:v>
      </x:c>
      <x:c r="G62" s="133" t="n">
        <x:v>212545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3439605</x:v>
      </x:c>
      <x:c r="E63" s="10" t="n">
        <x:v>0</x:v>
      </x:c>
      <x:c r="F63" s="84" t="n">
        <x:v>32</x:v>
      </x:c>
      <x:c r="G63" s="133" t="n">
        <x:v>107487.65625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14298874</x:v>
      </x:c>
      <x:c r="E64" s="10" t="n">
        <x:v>0</x:v>
      </x:c>
      <x:c r="F64" s="84" t="n">
        <x:v>173</x:v>
      </x:c>
      <x:c r="G64" s="133" t="n">
        <x:v>82652.450867052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5996511</x:v>
      </x:c>
      <x:c r="E65" s="10" t="n">
        <x:v>54000</x:v>
      </x:c>
      <x:c r="F65" s="84" t="n">
        <x:v>11</x:v>
      </x:c>
      <x:c r="G65" s="133" t="n">
        <x:v>550046.454545455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4619447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80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81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26</x:v>
      </x:c>
      <x:c r="E70" s="164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593507</x:v>
      </x:c>
      <x:c r="E72" s="10" t="n">
        <x:v>0</x:v>
      </x:c>
      <x:c r="F72" s="84" t="n">
        <x:v>2</x:v>
      </x:c>
      <x:c r="G72" s="133" t="n">
        <x:v>296753.5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0</x:v>
      </x:c>
      <x:c r="E74" s="10" t="n">
        <x:v>90202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145750</x:v>
      </x:c>
      <x:c r="E75" s="10" t="n">
        <x:v>0</x:v>
      </x:c>
      <x:c r="F75" s="84" t="n">
        <x:v>1.5</x:v>
      </x:c>
      <x:c r="G75" s="133" t="n">
        <x:v>97166.6666666667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1190463</x:v>
      </x:c>
      <x:c r="E76" s="10" t="n">
        <x:v>0</x:v>
      </x:c>
      <x:c r="F76" s="84" t="n">
        <x:v>8.5</x:v>
      </x:c>
      <x:c r="G76" s="133" t="n">
        <x:v>140054.470588235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404934.7</x:v>
      </x:c>
      <x:c r="E78" s="10" t="n">
        <x:v>18875.1</x:v>
      </x:c>
      <x:c r="F78" s="168" t="s"/>
      <x:c r="G78" s="3" t="s"/>
      <x:c r="H78" s="37" t="s"/>
    </x:row>
    <x:row r="79" spans="1:8" x14ac:dyDescent="0.3">
      <x:c r="B79" s="55" t="s">
        <x:v>90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91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9345873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94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96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59423461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133281292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102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104</x:v>
      </x:c>
      <x:c r="F6" s="164" t="s"/>
      <x:c r="G6" s="163" t="s">
        <x:v>105</x:v>
      </x:c>
      <x:c r="H6" s="173" t="s"/>
      <x:c r="I6" s="173" t="s"/>
      <x:c r="J6" s="164" t="s"/>
      <x:c r="K6" s="163" t="s">
        <x:v>106</x:v>
      </x:c>
      <x:c r="L6" s="173" t="s"/>
      <x:c r="M6" s="173" t="s"/>
      <x:c r="N6" s="173" t="s"/>
      <x:c r="O6" s="173" t="s"/>
      <x:c r="P6" s="164" t="s"/>
      <x:c r="Q6" s="163" t="s">
        <x:v>107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1" t="s">
        <x:v>112</x:v>
      </x:c>
      <x:c r="G7" s="75" t="s">
        <x:v>113</x:v>
      </x:c>
      <x:c r="H7" s="101" t="s">
        <x:v>114</x:v>
      </x:c>
      <x:c r="I7" s="101" t="s">
        <x:v>115</x:v>
      </x:c>
      <x:c r="J7" s="101" t="s">
        <x:v>116</x:v>
      </x:c>
      <x:c r="K7" s="75" t="s">
        <x:v>117</x:v>
      </x:c>
      <x:c r="L7" s="101" t="s">
        <x:v>118</x:v>
      </x:c>
      <x:c r="M7" s="101" t="s">
        <x:v>119</x:v>
      </x:c>
      <x:c r="N7" s="101" t="s">
        <x:v>120</x:v>
      </x:c>
      <x:c r="O7" s="101" t="s">
        <x:v>121</x:v>
      </x:c>
      <x:c r="P7" s="101" t="s">
        <x:v>122</x:v>
      </x:c>
      <x:c r="Q7" s="75" t="s">
        <x:v>123</x:v>
      </x:c>
      <x:c r="R7" s="101" t="s">
        <x:v>124</x:v>
      </x:c>
      <x:c r="S7" s="101" t="s">
        <x:v>125</x:v>
      </x:c>
      <x:c r="T7" s="101" t="s">
        <x:v>126</x:v>
      </x:c>
      <x:c r="U7" s="101" t="s">
        <x:v>127</x:v>
      </x:c>
      <x:c r="V7" s="101" t="s">
        <x:v>128</x:v>
      </x:c>
      <x:c r="W7" s="101" t="s">
        <x:v>70</x:v>
      </x:c>
      <x:c r="X7" s="101" t="s">
        <x:v>129</x:v>
      </x:c>
      <x:c r="Y7" s="99" t="s">
        <x:v>130</x:v>
      </x:c>
    </x:row>
    <x:row r="8" spans="1:25" s="6" customFormat="1" ht="15" customHeight="1" x14ac:dyDescent="0.3">
      <x:c r="A8" s="174" t="s">
        <x:v>131</x:v>
      </x:c>
      <x:c r="B8" s="175" t="s">
        <x:v>132</x:v>
      </x:c>
      <x:c r="C8" s="174" t="s"/>
      <x:c r="D8" s="176" t="s">
        <x:v>133</x:v>
      </x:c>
      <x:c r="E8" s="177" t="s">
        <x:v>134</x:v>
      </x:c>
      <x:c r="F8" s="177" t="s">
        <x:v>135</x:v>
      </x:c>
      <x:c r="G8" s="177" t="s">
        <x:v>136</x:v>
      </x:c>
      <x:c r="H8" s="177" t="s"/>
      <x:c r="I8" s="177" t="s">
        <x:v>137</x:v>
      </x:c>
      <x:c r="J8" s="107" t="n"/>
      <x:c r="K8" s="108" t="n">
        <x:v>760</x:v>
      </x:c>
      <x:c r="L8" s="108" t="n">
        <x:v>0</x:v>
      </x:c>
      <x:c r="M8" s="108" t="n">
        <x:v>0</x:v>
      </x:c>
      <x:c r="N8" s="108" t="n">
        <x:v>410</x:v>
      </x:c>
      <x:c r="O8" s="108" t="n">
        <x:v>60</x:v>
      </x:c>
      <x:c r="P8" s="108" t="n">
        <x:v>106</x:v>
      </x:c>
      <x:c r="Q8" s="109" t="n">
        <x:v>4</x:v>
      </x:c>
      <x:c r="R8" s="109" t="n">
        <x:v>46.5</x:v>
      </x:c>
      <x:c r="S8" s="109" t="n">
        <x:v>43.2</x:v>
      </x:c>
      <x:c r="T8" s="109" t="n">
        <x:v>3.8</x:v>
      </x:c>
      <x:c r="U8" s="109" t="n">
        <x:v>9.1</x:v>
      </x:c>
      <x:c r="V8" s="109" t="n">
        <x:v>10.2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138</x:v>
      </x:c>
      <x:c r="B9" s="175" t="s">
        <x:v>139</x:v>
      </x:c>
      <x:c r="C9" s="174" t="s"/>
      <x:c r="D9" s="176" t="s">
        <x:v>133</x:v>
      </x:c>
      <x:c r="E9" s="177" t="s">
        <x:v>134</x:v>
      </x:c>
      <x:c r="F9" s="177" t="s">
        <x:v>135</x:v>
      </x:c>
      <x:c r="G9" s="177" t="s">
        <x:v>136</x:v>
      </x:c>
      <x:c r="H9" s="177" t="s"/>
      <x:c r="I9" s="177" t="s">
        <x:v>137</x:v>
      </x:c>
      <x:c r="J9" s="107" t="n"/>
      <x:c r="K9" s="108" t="n">
        <x:v>1010</x:v>
      </x:c>
      <x:c r="L9" s="108" t="n">
        <x:v>0</x:v>
      </x:c>
      <x:c r="M9" s="108" t="n">
        <x:v>0</x:v>
      </x:c>
      <x:c r="N9" s="108" t="n">
        <x:v>624</x:v>
      </x:c>
      <x:c r="O9" s="108" t="n">
        <x:v>91</x:v>
      </x:c>
      <x:c r="P9" s="108" t="n">
        <x:v>182</x:v>
      </x:c>
      <x:c r="Q9" s="109" t="n">
        <x:v>8.7</x:v>
      </x:c>
      <x:c r="R9" s="109" t="n">
        <x:v>63.9</x:v>
      </x:c>
      <x:c r="S9" s="109" t="n">
        <x:v>41.5</x:v>
      </x:c>
      <x:c r="T9" s="109" t="n">
        <x:v>4.2</x:v>
      </x:c>
      <x:c r="U9" s="109" t="n">
        <x:v>10.3</x:v>
      </x:c>
      <x:c r="V9" s="109" t="n">
        <x:v>11.3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140</x:v>
      </x:c>
      <x:c r="B10" s="175" t="s">
        <x:v>141</x:v>
      </x:c>
      <x:c r="C10" s="174" t="s"/>
      <x:c r="D10" s="176" t="s">
        <x:v>133</x:v>
      </x:c>
      <x:c r="E10" s="177" t="s">
        <x:v>134</x:v>
      </x:c>
      <x:c r="F10" s="177" t="s">
        <x:v>135</x:v>
      </x:c>
      <x:c r="G10" s="177" t="s">
        <x:v>136</x:v>
      </x:c>
      <x:c r="H10" s="177" t="s"/>
      <x:c r="I10" s="177" t="s">
        <x:v>137</x:v>
      </x:c>
      <x:c r="J10" s="107" t="n"/>
      <x:c r="K10" s="108" t="n">
        <x:v>813</x:v>
      </x:c>
      <x:c r="L10" s="108" t="n">
        <x:v>0</x:v>
      </x:c>
      <x:c r="M10" s="108" t="n">
        <x:v>0</x:v>
      </x:c>
      <x:c r="N10" s="108" t="n">
        <x:v>382</x:v>
      </x:c>
      <x:c r="O10" s="108" t="n">
        <x:v>33</x:v>
      </x:c>
      <x:c r="P10" s="108" t="n">
        <x:v>479</x:v>
      </x:c>
      <x:c r="Q10" s="109" t="n">
        <x:v>10.9</x:v>
      </x:c>
      <x:c r="R10" s="109" t="n">
        <x:v>46.5</x:v>
      </x:c>
      <x:c r="S10" s="109" t="n">
        <x:v>97.6</x:v>
      </x:c>
      <x:c r="T10" s="109" t="n">
        <x:v>3.9</x:v>
      </x:c>
      <x:c r="U10" s="109" t="n">
        <x:v>12.4</x:v>
      </x:c>
      <x:c r="V10" s="109" t="n">
        <x:v>10.4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142</x:v>
      </x:c>
      <x:c r="B11" s="175" t="s">
        <x:v>143</x:v>
      </x:c>
      <x:c r="C11" s="174" t="s"/>
      <x:c r="D11" s="176" t="s">
        <x:v>133</x:v>
      </x:c>
      <x:c r="E11" s="177" t="s">
        <x:v>134</x:v>
      </x:c>
      <x:c r="F11" s="177" t="s">
        <x:v>135</x:v>
      </x:c>
      <x:c r="G11" s="177" t="s">
        <x:v>136</x:v>
      </x:c>
      <x:c r="H11" s="177" t="s"/>
      <x:c r="I11" s="177" t="s">
        <x:v>137</x:v>
      </x:c>
      <x:c r="J11" s="107" t="n"/>
      <x:c r="K11" s="108" t="n">
        <x:v>733</x:v>
      </x:c>
      <x:c r="L11" s="108" t="n">
        <x:v>0</x:v>
      </x:c>
      <x:c r="M11" s="108" t="n">
        <x:v>0</x:v>
      </x:c>
      <x:c r="N11" s="108" t="n">
        <x:v>329</x:v>
      </x:c>
      <x:c r="O11" s="108" t="n">
        <x:v>63</x:v>
      </x:c>
      <x:c r="P11" s="108" t="n">
        <x:v>142</x:v>
      </x:c>
      <x:c r="Q11" s="109" t="n">
        <x:v>10.7</x:v>
      </x:c>
      <x:c r="R11" s="109" t="n">
        <x:v>40.4</x:v>
      </x:c>
      <x:c r="S11" s="109" t="n">
        <x:v>36.4</x:v>
      </x:c>
      <x:c r="T11" s="109" t="n">
        <x:v>3.8</x:v>
      </x:c>
      <x:c r="U11" s="109" t="n">
        <x:v>6.5</x:v>
      </x:c>
      <x:c r="V11" s="109" t="n">
        <x:v>10.1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174" t="s">
        <x:v>144</x:v>
      </x:c>
      <x:c r="B12" s="175" t="s">
        <x:v>145</x:v>
      </x:c>
      <x:c r="C12" s="174" t="s"/>
      <x:c r="D12" s="176" t="s">
        <x:v>146</x:v>
      </x:c>
      <x:c r="E12" s="177" t="s">
        <x:v>147</x:v>
      </x:c>
      <x:c r="F12" s="177" t="s">
        <x:v>148</x:v>
      </x:c>
      <x:c r="G12" s="177" t="s">
        <x:v>136</x:v>
      </x:c>
      <x:c r="H12" s="177" t="s"/>
      <x:c r="I12" s="177" t="s">
        <x:v>137</x:v>
      </x:c>
      <x:c r="J12" s="107" t="n"/>
      <x:c r="K12" s="108" t="n">
        <x:v>2917</x:v>
      </x:c>
      <x:c r="L12" s="108" t="n">
        <x:v>0</x:v>
      </x:c>
      <x:c r="M12" s="108" t="n">
        <x:v>0</x:v>
      </x:c>
      <x:c r="N12" s="108" t="n">
        <x:v>1473</x:v>
      </x:c>
      <x:c r="O12" s="108" t="n">
        <x:v>120</x:v>
      </x:c>
      <x:c r="P12" s="108" t="n">
        <x:v>265</x:v>
      </x:c>
      <x:c r="Q12" s="109" t="n">
        <x:v>22.9</x:v>
      </x:c>
      <x:c r="R12" s="109" t="n">
        <x:v>185.1</x:v>
      </x:c>
      <x:c r="S12" s="109" t="n">
        <x:v>74.3</x:v>
      </x:c>
      <x:c r="T12" s="109" t="n">
        <x:v>10.1</x:v>
      </x:c>
      <x:c r="U12" s="109" t="n">
        <x:v>21.8</x:v>
      </x:c>
      <x:c r="V12" s="109" t="n">
        <x:v>41.3</x:v>
      </x:c>
      <x:c r="W12" s="129">
        <x:f>SUM(Q12:V12)</x:f>
      </x:c>
      <x:c r="X12" s="129">
        <x:f>SUM(Q12:R12)</x:f>
      </x:c>
      <x:c r="Y12" s="131">
        <x:f>SUM(S12:V12)</x:f>
      </x:c>
    </x:row>
    <x:row r="13" spans="1:25" s="6" customFormat="1">
      <x:c r="A13" s="174" t="s">
        <x:v>149</x:v>
      </x:c>
      <x:c r="B13" s="175" t="s">
        <x:v>150</x:v>
      </x:c>
      <x:c r="C13" s="174" t="s"/>
      <x:c r="D13" s="176" t="s">
        <x:v>151</x:v>
      </x:c>
      <x:c r="E13" s="177" t="s">
        <x:v>152</x:v>
      </x:c>
      <x:c r="F13" s="177" t="s">
        <x:v>153</x:v>
      </x:c>
      <x:c r="G13" s="177" t="s">
        <x:v>136</x:v>
      </x:c>
      <x:c r="H13" s="177" t="s"/>
      <x:c r="I13" s="177" t="s">
        <x:v>137</x:v>
      </x:c>
      <x:c r="J13" s="107" t="n"/>
      <x:c r="K13" s="108" t="n">
        <x:v>1541</x:v>
      </x:c>
      <x:c r="L13" s="108" t="n">
        <x:v>0</x:v>
      </x:c>
      <x:c r="M13" s="108" t="n">
        <x:v>0</x:v>
      </x:c>
      <x:c r="N13" s="108" t="n">
        <x:v>766</x:v>
      </x:c>
      <x:c r="O13" s="108" t="n">
        <x:v>97</x:v>
      </x:c>
      <x:c r="P13" s="108" t="n">
        <x:v>107</x:v>
      </x:c>
      <x:c r="Q13" s="109" t="n">
        <x:v>21.9</x:v>
      </x:c>
      <x:c r="R13" s="109" t="n">
        <x:v>93.2</x:v>
      </x:c>
      <x:c r="S13" s="109" t="n">
        <x:v>115.1</x:v>
      </x:c>
      <x:c r="T13" s="109" t="n">
        <x:v>4.6</x:v>
      </x:c>
      <x:c r="U13" s="109" t="n">
        <x:v>11</x:v>
      </x:c>
      <x:c r="V13" s="109" t="n">
        <x:v>21.5</x:v>
      </x:c>
      <x:c r="W13" s="129">
        <x:f>SUM(Q13:V13)</x:f>
      </x:c>
      <x:c r="X13" s="129">
        <x:f>SUM(Q13:R13)</x:f>
      </x:c>
      <x:c r="Y13" s="131">
        <x:f>SUM(S13:V13)</x:f>
      </x:c>
    </x:row>
    <x:row r="14" spans="1:25" s="6" customFormat="1">
      <x:c r="A14" s="174" t="s">
        <x:v>154</x:v>
      </x:c>
      <x:c r="B14" s="175" t="s">
        <x:v>155</x:v>
      </x:c>
      <x:c r="C14" s="174" t="s"/>
      <x:c r="D14" s="176" t="s">
        <x:v>151</x:v>
      </x:c>
      <x:c r="E14" s="177" t="s">
        <x:v>156</x:v>
      </x:c>
      <x:c r="F14" s="177" t="s">
        <x:v>157</x:v>
      </x:c>
      <x:c r="G14" s="177" t="s">
        <x:v>136</x:v>
      </x:c>
      <x:c r="H14" s="177" t="s"/>
      <x:c r="I14" s="177" t="s">
        <x:v>137</x:v>
      </x:c>
      <x:c r="J14" s="107" t="n"/>
      <x:c r="K14" s="108" t="n">
        <x:v>1486</x:v>
      </x:c>
      <x:c r="L14" s="108" t="n">
        <x:v>0</x:v>
      </x:c>
      <x:c r="M14" s="108" t="n">
        <x:v>0</x:v>
      </x:c>
      <x:c r="N14" s="108" t="n">
        <x:v>735</x:v>
      </x:c>
      <x:c r="O14" s="108" t="n">
        <x:v>81</x:v>
      </x:c>
      <x:c r="P14" s="108" t="n">
        <x:v>229</x:v>
      </x:c>
      <x:c r="Q14" s="109" t="n">
        <x:v>13.1</x:v>
      </x:c>
      <x:c r="R14" s="109" t="n">
        <x:v>87.6</x:v>
      </x:c>
      <x:c r="S14" s="109" t="n">
        <x:v>65</x:v>
      </x:c>
      <x:c r="T14" s="109" t="n">
        <x:v>4.6</x:v>
      </x:c>
      <x:c r="U14" s="109" t="n">
        <x:v>7</x:v>
      </x:c>
      <x:c r="V14" s="109" t="n">
        <x:v>16.3</x:v>
      </x:c>
      <x:c r="W14" s="129">
        <x:f>SUM(Q14:V14)</x:f>
      </x:c>
      <x:c r="X14" s="129">
        <x:f>SUM(Q14:R14)</x:f>
      </x:c>
      <x:c r="Y14" s="131">
        <x:f>SUM(S14:V14)</x:f>
      </x:c>
    </x:row>
    <x:row r="15" spans="1:25" s="6" customFormat="1">
      <x:c r="A15" s="4" t="s">
        <x:v>158</x:v>
      </x:c>
      <x:c r="B15" s="2" t="s"/>
      <x:c r="C15" s="2" t="s"/>
      <x:c r="D15" s="3" t="s"/>
      <x:c r="E15" s="8" t="s"/>
      <x:c r="F15" s="8" t="s"/>
      <x:c r="G15" s="2" t="s"/>
      <x:c r="H15" s="2" t="s"/>
      <x:c r="I15" s="2" t="s"/>
      <x:c r="J15" s="2" t="s"/>
      <x:c r="K15" s="13">
        <x:f>SUM(K8:K14)</x:f>
      </x:c>
      <x:c r="L15" s="13">
        <x:f>SUM(L8:L14)</x:f>
      </x:c>
      <x:c r="M15" s="13">
        <x:f>SUM(M8:M14)</x:f>
      </x:c>
      <x:c r="N15" s="13">
        <x:f>SUM(N8:N14)</x:f>
      </x:c>
      <x:c r="O15" s="13">
        <x:f>SUM(O8:O14)</x:f>
      </x:c>
      <x:c r="P15" s="13">
        <x:f>SUM(P8:P14)</x:f>
      </x:c>
      <x:c r="Q15" s="79">
        <x:f>SUM(Q8:Q14)</x:f>
      </x:c>
      <x:c r="R15" s="79">
        <x:f>SUM(R8:R14)</x:f>
      </x:c>
      <x:c r="S15" s="79">
        <x:f>SUM(S8:S14)</x:f>
      </x:c>
      <x:c r="T15" s="79">
        <x:f>SUM(T8:T14)</x:f>
      </x:c>
      <x:c r="U15" s="79">
        <x:f>SUM(U8:U14)</x:f>
      </x:c>
      <x:c r="V15" s="79">
        <x:f>SUM(V8:V14)</x:f>
      </x:c>
      <x:c r="W15" s="79">
        <x:f>SUM(W8:W14)</x:f>
      </x:c>
      <x:c r="X15" s="79">
        <x:f>SUM(X8:X14)</x:f>
      </x:c>
      <x:c r="Y15" s="79">
        <x:f>SUM(Y8:Y14)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4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159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160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161</x:v>
      </x:c>
      <x:c r="E5" s="182" t="s"/>
      <x:c r="F5" s="182" t="s"/>
      <x:c r="G5" s="182" t="s"/>
      <x:c r="H5" s="182" t="s"/>
      <x:c r="I5" s="183" t="s"/>
      <x:c r="J5" s="184" t="s">
        <x:v>162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163</x:v>
      </x:c>
      <x:c r="S5" s="188" t="s"/>
      <x:c r="T5" s="189" t="s"/>
      <x:c r="U5" s="163" t="s">
        <x:v>164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165</x:v>
      </x:c>
      <x:c r="E6" s="191" t="s"/>
      <x:c r="F6" s="192" t="s"/>
      <x:c r="G6" s="89" t="s"/>
      <x:c r="H6" s="90" t="s"/>
      <x:c r="I6" s="75" t="s"/>
      <x:c r="J6" s="163" t="s">
        <x:v>166</x:v>
      </x:c>
      <x:c r="K6" s="164" t="s"/>
      <x:c r="L6" s="163" t="s">
        <x:v>167</x:v>
      </x:c>
      <x:c r="M6" s="164" t="s"/>
      <x:c r="N6" s="163" t="s">
        <x:v>168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169</x:v>
      </x:c>
      <x:c r="E7" s="101" t="s">
        <x:v>170</x:v>
      </x:c>
      <x:c r="F7" s="101" t="s">
        <x:v>171</x:v>
      </x:c>
      <x:c r="G7" s="114" t="s">
        <x:v>172</x:v>
      </x:c>
      <x:c r="H7" s="193" t="s">
        <x:v>173</x:v>
      </x:c>
      <x:c r="I7" s="114" t="s">
        <x:v>174</x:v>
      </x:c>
      <x:c r="J7" s="114" t="s">
        <x:v>175</x:v>
      </x:c>
      <x:c r="K7" s="193" t="s">
        <x:v>176</x:v>
      </x:c>
      <x:c r="L7" s="114" t="s">
        <x:v>177</x:v>
      </x:c>
      <x:c r="M7" s="193" t="s">
        <x:v>178</x:v>
      </x:c>
      <x:c r="N7" s="114" t="s">
        <x:v>179</x:v>
      </x:c>
      <x:c r="O7" s="193" t="s">
        <x:v>180</x:v>
      </x:c>
      <x:c r="P7" s="193" t="s">
        <x:v>181</x:v>
      </x:c>
      <x:c r="Q7" s="114" t="s">
        <x:v>182</x:v>
      </x:c>
      <x:c r="R7" s="114" t="s">
        <x:v>183</x:v>
      </x:c>
      <x:c r="S7" s="114" t="s">
        <x:v>184</x:v>
      </x:c>
      <x:c r="T7" s="11" t="s">
        <x:v>185</x:v>
      </x:c>
      <x:c r="U7" s="125" t="s">
        <x:v>186</x:v>
      </x:c>
      <x:c r="V7" s="125" t="s">
        <x:v>187</x:v>
      </x:c>
      <x:c r="W7" s="125" t="s">
        <x:v>188</x:v>
      </x:c>
      <x:c r="X7" s="125" t="s">
        <x:v>189</x:v>
      </x:c>
      <x:c r="Y7" s="125" t="s">
        <x:v>190</x:v>
      </x:c>
    </x:row>
    <x:row r="8" spans="1:25" s="6" customFormat="1" ht="15" customHeight="1" x14ac:dyDescent="0.3">
      <x:c r="A8" s="194" t="s">
        <x:v>131</x:v>
      </x:c>
      <x:c r="B8" s="194" t="s">
        <x:v>132</x:v>
      </x:c>
      <x:c r="C8" s="194" t="s"/>
      <x:c r="D8" s="81" t="n">
        <x:v>6984245</x:v>
      </x:c>
      <x:c r="E8" s="81" t="n">
        <x:v>2772299</x:v>
      </x:c>
      <x:c r="F8" s="117" t="n">
        <x:v>3665533.5808</x:v>
      </x:c>
      <x:c r="G8" s="81" t="n">
        <x:v>307189</x:v>
      </x:c>
      <x:c r="H8" s="81" t="n">
        <x:v>648900</x:v>
      </x:c>
      <x:c r="I8" s="118">
        <x:f>SUM(D8:H8)</x:f>
      </x:c>
      <x:c r="J8" s="81" t="n">
        <x:v>7703367</x:v>
      </x:c>
      <x:c r="K8" s="81" t="n">
        <x:v>0</x:v>
      </x:c>
      <x:c r="L8" s="81" t="n">
        <x:v>3824603</x:v>
      </x:c>
      <x:c r="M8" s="81" t="n">
        <x:v>0</x:v>
      </x:c>
      <x:c r="N8" s="81" t="n">
        <x:v>1439390</x:v>
      </x:c>
      <x:c r="O8" s="81" t="n">
        <x:v>563710</x:v>
      </x:c>
      <x:c r="P8" s="81" t="n">
        <x:v>847097</x:v>
      </x:c>
      <x:c r="Q8" s="118">
        <x:f>SUM(J8:P8)</x:f>
      </x:c>
      <x:c r="R8" s="81" t="n">
        <x:v>13898579</x:v>
      </x:c>
      <x:c r="S8" s="81" t="n">
        <x:v>479588</x:v>
      </x:c>
      <x:c r="T8" s="59">
        <x:f>SUM('Part C'!$R8:$S8)</x:f>
      </x:c>
      <x:c r="U8" s="81" t="n">
        <x:v>18287.6039473684</x:v>
      </x:c>
      <x:c r="V8" s="81" t="n">
        <x:v>631.036842105263</x:v>
      </x:c>
      <x:c r="W8" s="81" t="n">
        <x:v>3316635.6336933</x:v>
      </x:c>
      <x:c r="X8" s="81" t="n">
        <x:v>17694802.6336933</x:v>
      </x:c>
      <x:c r="Y8" s="12" t="n">
        <x:v>23282.6350443333</x:v>
      </x:c>
    </x:row>
    <x:row r="9" spans="1:25" s="6" customFormat="1" x14ac:dyDescent="0.3">
      <x:c r="A9" s="194" t="s">
        <x:v>138</x:v>
      </x:c>
      <x:c r="B9" s="194" t="s">
        <x:v>139</x:v>
      </x:c>
      <x:c r="C9" s="194" t="s"/>
      <x:c r="D9" s="81" t="n">
        <x:v>9933799</x:v>
      </x:c>
      <x:c r="E9" s="81" t="n">
        <x:v>3114517</x:v>
      </x:c>
      <x:c r="F9" s="117" t="n">
        <x:v>4902252.3212</x:v>
      </x:c>
      <x:c r="G9" s="81" t="n">
        <x:v>408238</x:v>
      </x:c>
      <x:c r="H9" s="81" t="n">
        <x:v>855934</x:v>
      </x:c>
      <x:c r="I9" s="118">
        <x:f>SUM(D9:H9)</x:f>
      </x:c>
      <x:c r="J9" s="81" t="n">
        <x:v>11100412</x:v>
      </x:c>
      <x:c r="K9" s="81" t="n">
        <x:v>0</x:v>
      </x:c>
      <x:c r="L9" s="81" t="n">
        <x:v>4920171</x:v>
      </x:c>
      <x:c r="M9" s="81" t="n">
        <x:v>0</x:v>
      </x:c>
      <x:c r="N9" s="81" t="n">
        <x:v>1745919</x:v>
      </x:c>
      <x:c r="O9" s="81" t="n">
        <x:v>519693</x:v>
      </x:c>
      <x:c r="P9" s="81" t="n">
        <x:v>928545</x:v>
      </x:c>
      <x:c r="Q9" s="118">
        <x:f>SUM(J9:P9)</x:f>
      </x:c>
      <x:c r="R9" s="81" t="n">
        <x:v>18629856</x:v>
      </x:c>
      <x:c r="S9" s="81" t="n">
        <x:v>584884</x:v>
      </x:c>
      <x:c r="T9" s="59">
        <x:f>SUM('Part C'!$R9:$S9)</x:f>
      </x:c>
      <x:c r="U9" s="81" t="n">
        <x:v>18445.401980198</x:v>
      </x:c>
      <x:c r="V9" s="81" t="n">
        <x:v>579.093069306931</x:v>
      </x:c>
      <x:c r="W9" s="81" t="n">
        <x:v>4407634.19740821</x:v>
      </x:c>
      <x:c r="X9" s="81" t="n">
        <x:v>23622374.1974082</x:v>
      </x:c>
      <x:c r="Y9" s="12" t="n">
        <x:v>23388.4893043646</x:v>
      </x:c>
    </x:row>
    <x:row r="10" spans="1:25" s="6" customFormat="1">
      <x:c r="A10" s="194" t="s">
        <x:v>140</x:v>
      </x:c>
      <x:c r="B10" s="194" t="s">
        <x:v>141</x:v>
      </x:c>
      <x:c r="C10" s="194" t="s"/>
      <x:c r="D10" s="81" t="n">
        <x:v>8556514</x:v>
      </x:c>
      <x:c r="E10" s="81" t="n">
        <x:v>3498485</x:v>
      </x:c>
      <x:c r="F10" s="117" t="n">
        <x:v>4529063.1243</x:v>
      </x:c>
      <x:c r="G10" s="81" t="n">
        <x:v>328611</x:v>
      </x:c>
      <x:c r="H10" s="81" t="n">
        <x:v>696867</x:v>
      </x:c>
      <x:c r="I10" s="118">
        <x:f>SUM(D10:H10)</x:f>
      </x:c>
      <x:c r="J10" s="81" t="n">
        <x:v>7511648</x:v>
      </x:c>
      <x:c r="K10" s="81" t="n">
        <x:v>0</x:v>
      </x:c>
      <x:c r="L10" s="81" t="n">
        <x:v>7172505</x:v>
      </x:c>
      <x:c r="M10" s="81" t="n">
        <x:v>0</x:v>
      </x:c>
      <x:c r="N10" s="81" t="n">
        <x:v>1572376</x:v>
      </x:c>
      <x:c r="O10" s="81" t="n">
        <x:v>416191</x:v>
      </x:c>
      <x:c r="P10" s="81" t="n">
        <x:v>936820</x:v>
      </x:c>
      <x:c r="Q10" s="118">
        <x:f>SUM(J10:P10)</x:f>
      </x:c>
      <x:c r="R10" s="81" t="n">
        <x:v>17195329</x:v>
      </x:c>
      <x:c r="S10" s="81" t="n">
        <x:v>414211</x:v>
      </x:c>
      <x:c r="T10" s="59">
        <x:f>SUM('Part C'!$R10:$S10)</x:f>
      </x:c>
      <x:c r="U10" s="81" t="n">
        <x:v>21150.4661746617</x:v>
      </x:c>
      <x:c r="V10" s="81" t="n">
        <x:v>509.484624846248</x:v>
      </x:c>
      <x:c r="W10" s="81" t="n">
        <x:v>3547927.32920086</x:v>
      </x:c>
      <x:c r="X10" s="81" t="n">
        <x:v>21157467.3292009</x:v>
      </x:c>
      <x:c r="Y10" s="12" t="n">
        <x:v>26023.9450543676</x:v>
      </x:c>
    </x:row>
    <x:row r="11" spans="1:25" s="6" customFormat="1">
      <x:c r="A11" s="194" t="s">
        <x:v>142</x:v>
      </x:c>
      <x:c r="B11" s="194" t="s">
        <x:v>143</x:v>
      </x:c>
      <x:c r="C11" s="194" t="s"/>
      <x:c r="D11" s="81" t="n">
        <x:v>6857938</x:v>
      </x:c>
      <x:c r="E11" s="81" t="n">
        <x:v>2256669</x:v>
      </x:c>
      <x:c r="F11" s="117" t="n">
        <x:v>3424357.8499</x:v>
      </x:c>
      <x:c r="G11" s="81" t="n">
        <x:v>296275</x:v>
      </x:c>
      <x:c r="H11" s="81" t="n">
        <x:v>627463</x:v>
      </x:c>
      <x:c r="I11" s="118">
        <x:f>SUM(D11:H11)</x:f>
      </x:c>
      <x:c r="J11" s="81" t="n">
        <x:v>7069488</x:v>
      </x:c>
      <x:c r="K11" s="81" t="n">
        <x:v>0</x:v>
      </x:c>
      <x:c r="L11" s="81" t="n">
        <x:v>3906046</x:v>
      </x:c>
      <x:c r="M11" s="81" t="n">
        <x:v>0</x:v>
      </x:c>
      <x:c r="N11" s="81" t="n">
        <x:v>1362319</x:v>
      </x:c>
      <x:c r="O11" s="81" t="n">
        <x:v>429404</x:v>
      </x:c>
      <x:c r="P11" s="81" t="n">
        <x:v>695447</x:v>
      </x:c>
      <x:c r="Q11" s="118">
        <x:f>SUM(J11:P11)</x:f>
      </x:c>
      <x:c r="R11" s="81" t="n">
        <x:v>13066025</x:v>
      </x:c>
      <x:c r="S11" s="81" t="n">
        <x:v>396678</x:v>
      </x:c>
      <x:c r="T11" s="59">
        <x:f>SUM('Part C'!$R11:$S11)</x:f>
      </x:c>
      <x:c r="U11" s="81" t="n">
        <x:v>17825.4092769441</x:v>
      </x:c>
      <x:c r="V11" s="81" t="n">
        <x:v>541.170532060027</x:v>
      </x:c>
      <x:c r="W11" s="81" t="n">
        <x:v>3198807.78881209</x:v>
      </x:c>
      <x:c r="X11" s="81" t="n">
        <x:v>16661510.7888121</x:v>
      </x:c>
      <x:c r="Y11" s="12" t="n">
        <x:v>22730.5740638637</x:v>
      </x:c>
    </x:row>
    <x:row r="12" spans="1:25" s="6" customFormat="1">
      <x:c r="A12" s="194" t="s">
        <x:v>144</x:v>
      </x:c>
      <x:c r="B12" s="194" t="s">
        <x:v>145</x:v>
      </x:c>
      <x:c r="C12" s="194" t="s"/>
      <x:c r="D12" s="81" t="n">
        <x:v>29945765</x:v>
      </x:c>
      <x:c r="E12" s="81" t="n">
        <x:v>8553354</x:v>
      </x:c>
      <x:c r="F12" s="117" t="n">
        <x:v>14464119.0083</x:v>
      </x:c>
      <x:c r="G12" s="81" t="n">
        <x:v>2544458</x:v>
      </x:c>
      <x:c r="H12" s="81" t="n">
        <x:v>2568794</x:v>
      </x:c>
      <x:c r="I12" s="118">
        <x:f>SUM(D12:H12)</x:f>
      </x:c>
      <x:c r="J12" s="81" t="n">
        <x:v>34953844</x:v>
      </x:c>
      <x:c r="K12" s="81" t="n">
        <x:v>0</x:v>
      </x:c>
      <x:c r="L12" s="81" t="n">
        <x:v>12308670</x:v>
      </x:c>
      <x:c r="M12" s="81" t="n">
        <x:v>0</x:v>
      </x:c>
      <x:c r="N12" s="81" t="n">
        <x:v>4142093</x:v>
      </x:c>
      <x:c r="O12" s="81" t="n">
        <x:v>1311987</x:v>
      </x:c>
      <x:c r="P12" s="81" t="n">
        <x:v>5359895</x:v>
      </x:c>
      <x:c r="Q12" s="118">
        <x:f>SUM(J12:P12)</x:f>
      </x:c>
      <x:c r="R12" s="81" t="n">
        <x:v>56591749</x:v>
      </x:c>
      <x:c r="S12" s="81" t="n">
        <x:v>1484741</x:v>
      </x:c>
      <x:c r="T12" s="59">
        <x:f>SUM('Part C'!$R12:$S12)</x:f>
      </x:c>
      <x:c r="U12" s="81" t="n">
        <x:v>19400.6681522112</x:v>
      </x:c>
      <x:c r="V12" s="81" t="n">
        <x:v>508.995886184436</x:v>
      </x:c>
      <x:c r="W12" s="81" t="n">
        <x:v>12729771.2414255</x:v>
      </x:c>
      <x:c r="X12" s="81" t="n">
        <x:v>70806261.2414255</x:v>
      </x:c>
      <x:c r="Y12" s="12" t="n">
        <x:v>24273.6582932552</x:v>
      </x:c>
    </x:row>
    <x:row r="13" spans="1:25" s="6" customFormat="1">
      <x:c r="A13" s="194" t="s">
        <x:v>149</x:v>
      </x:c>
      <x:c r="B13" s="194" t="s">
        <x:v>150</x:v>
      </x:c>
      <x:c r="C13" s="194" t="s"/>
      <x:c r="D13" s="81" t="n">
        <x:v>15297744</x:v>
      </x:c>
      <x:c r="E13" s="81" t="n">
        <x:v>3992522</x:v>
      </x:c>
      <x:c r="F13" s="117" t="n">
        <x:v>7247352.9362</x:v>
      </x:c>
      <x:c r="G13" s="81" t="n">
        <x:v>622865</x:v>
      </x:c>
      <x:c r="H13" s="81" t="n">
        <x:v>1293933</x:v>
      </x:c>
      <x:c r="I13" s="118">
        <x:f>SUM(D13:H13)</x:f>
      </x:c>
      <x:c r="J13" s="81" t="n">
        <x:v>16409838</x:v>
      </x:c>
      <x:c r="K13" s="81" t="n">
        <x:v>0</x:v>
      </x:c>
      <x:c r="L13" s="81" t="n">
        <x:v>7365358</x:v>
      </x:c>
      <x:c r="M13" s="81" t="n">
        <x:v>0</x:v>
      </x:c>
      <x:c r="N13" s="81" t="n">
        <x:v>2261035</x:v>
      </x:c>
      <x:c r="O13" s="81" t="n">
        <x:v>588259</x:v>
      </x:c>
      <x:c r="P13" s="81" t="n">
        <x:v>1829927</x:v>
      </x:c>
      <x:c r="Q13" s="118">
        <x:f>SUM(J13:P13)</x:f>
      </x:c>
      <x:c r="R13" s="81" t="n">
        <x:v>27724976</x:v>
      </x:c>
      <x:c r="S13" s="81" t="n">
        <x:v>729441</x:v>
      </x:c>
      <x:c r="T13" s="59">
        <x:f>SUM('Part C'!$R13:$S13)</x:f>
      </x:c>
      <x:c r="U13" s="81" t="n">
        <x:v>17991.5483452304</x:v>
      </x:c>
      <x:c r="V13" s="81" t="n">
        <x:v>473.355613238157</x:v>
      </x:c>
      <x:c r="W13" s="81" t="n">
        <x:v>6724915.14673866</x:v>
      </x:c>
      <x:c r="X13" s="81" t="n">
        <x:v>35179332.1467387</x:v>
      </x:c>
      <x:c r="Y13" s="12" t="n">
        <x:v>22828.8982133281</x:v>
      </x:c>
    </x:row>
    <x:row r="14" spans="1:25" s="6" customFormat="1">
      <x:c r="A14" s="194" t="s">
        <x:v>154</x:v>
      </x:c>
      <x:c r="B14" s="194" t="s">
        <x:v>155</x:v>
      </x:c>
      <x:c r="C14" s="194" t="s"/>
      <x:c r="D14" s="81" t="n">
        <x:v>13709908</x:v>
      </x:c>
      <x:c r="E14" s="81" t="n">
        <x:v>3909815</x:v>
      </x:c>
      <x:c r="F14" s="117" t="n">
        <x:v>6619729.9311</x:v>
      </x:c>
      <x:c r="G14" s="81" t="n">
        <x:v>600635</x:v>
      </x:c>
      <x:c r="H14" s="81" t="n">
        <x:v>1279404</x:v>
      </x:c>
      <x:c r="I14" s="118">
        <x:f>SUM(D14:H14)</x:f>
      </x:c>
      <x:c r="J14" s="81" t="n">
        <x:v>14459711</x:v>
      </x:c>
      <x:c r="K14" s="81" t="n">
        <x:v>0</x:v>
      </x:c>
      <x:c r="L14" s="81" t="n">
        <x:v>7462009</x:v>
      </x:c>
      <x:c r="M14" s="81" t="n">
        <x:v>0</x:v>
      </x:c>
      <x:c r="N14" s="81" t="n">
        <x:v>1856500</x:v>
      </x:c>
      <x:c r="O14" s="81" t="n">
        <x:v>583422</x:v>
      </x:c>
      <x:c r="P14" s="81" t="n">
        <x:v>1757850</x:v>
      </x:c>
      <x:c r="Q14" s="118">
        <x:f>SUM(J14:P14)</x:f>
      </x:c>
      <x:c r="R14" s="81" t="n">
        <x:v>25181689</x:v>
      </x:c>
      <x:c r="S14" s="81" t="n">
        <x:v>937803</x:v>
      </x:c>
      <x:c r="T14" s="59">
        <x:f>SUM('Part C'!$R14:$S14)</x:f>
      </x:c>
      <x:c r="U14" s="81" t="n">
        <x:v>16945.9549125168</x:v>
      </x:c>
      <x:c r="V14" s="81" t="n">
        <x:v>631.092193808883</x:v>
      </x:c>
      <x:c r="W14" s="81" t="n">
        <x:v>6484895.46272138</x:v>
      </x:c>
      <x:c r="X14" s="81" t="n">
        <x:v>32604387.4627214</x:v>
      </x:c>
      <x:c r="Y14" s="12" t="n">
        <x:v>21941.0413611853</x:v>
      </x:c>
    </x:row>
    <x:row r="15" spans="1:25" s="3" customFormat="1" ht="15" customHeight="1">
      <x:c r="A15" s="4" t="s">
        <x:v>158</x:v>
      </x:c>
      <x:c r="B15" s="4" t="s"/>
      <x:c r="D15" s="14">
        <x:f>SUM(D8:D14)</x:f>
      </x:c>
      <x:c r="E15" s="14">
        <x:f>SUM(E8:E14)</x:f>
      </x:c>
      <x:c r="F15" s="14">
        <x:f>SUM(F8:F14)</x:f>
      </x:c>
      <x:c r="G15" s="14">
        <x:f>SUM(G8:G14)</x:f>
      </x:c>
      <x:c r="H15" s="14">
        <x:f>SUM(H8:H14)</x:f>
      </x:c>
      <x:c r="I15" s="14">
        <x:f>SUM(I8:I14)</x:f>
      </x:c>
      <x:c r="J15" s="14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14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W15" s="14">
        <x:f>SUM(W8:W14)</x:f>
      </x:c>
      <x:c r="X15" s="14">
        <x:f>SUM(X8:X14)</x:f>
      </x:c>
      <x:c r="Y15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9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191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160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192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193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194</x:v>
      </x:c>
      <x:c r="G6" s="173" t="s"/>
      <x:c r="H6" s="173" t="s"/>
      <x:c r="I6" s="173" t="s"/>
      <x:c r="J6" s="164" t="s"/>
      <x:c r="K6" s="163" t="s">
        <x:v>195</x:v>
      </x:c>
      <x:c r="L6" s="173" t="s"/>
      <x:c r="M6" s="173" t="s"/>
      <x:c r="N6" s="164" t="s"/>
      <x:c r="O6" s="65" t="s"/>
      <x:c r="P6" s="163" t="s">
        <x:v>196</x:v>
      </x:c>
      <x:c r="Q6" s="173" t="s"/>
      <x:c r="R6" s="173" t="s"/>
      <x:c r="S6" s="173" t="s"/>
      <x:c r="T6" s="173" t="s"/>
      <x:c r="U6" s="173" t="s"/>
      <x:c r="V6" s="164" t="s"/>
      <x:c r="W6" s="195" t="s">
        <x:v>197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198</x:v>
      </x:c>
      <x:c r="E7" s="75" t="s">
        <x:v>199</x:v>
      </x:c>
      <x:c r="F7" s="75" t="s">
        <x:v>200</x:v>
      </x:c>
      <x:c r="G7" s="101" t="s">
        <x:v>201</x:v>
      </x:c>
      <x:c r="H7" s="101" t="s">
        <x:v>202</x:v>
      </x:c>
      <x:c r="I7" s="101" t="s">
        <x:v>203</x:v>
      </x:c>
      <x:c r="J7" s="114" t="s">
        <x:v>204</x:v>
      </x:c>
      <x:c r="K7" s="75" t="s">
        <x:v>205</x:v>
      </x:c>
      <x:c r="L7" s="101" t="s">
        <x:v>206</x:v>
      </x:c>
      <x:c r="M7" s="101" t="s">
        <x:v>207</x:v>
      </x:c>
      <x:c r="N7" s="75" t="s">
        <x:v>208</x:v>
      </x:c>
      <x:c r="O7" s="114" t="s">
        <x:v>209</x:v>
      </x:c>
      <x:c r="P7" s="75" t="s">
        <x:v>210</x:v>
      </x:c>
      <x:c r="Q7" s="101" t="s">
        <x:v>211</x:v>
      </x:c>
      <x:c r="R7" s="101" t="s">
        <x:v>212</x:v>
      </x:c>
      <x:c r="S7" s="101" t="s">
        <x:v>213</x:v>
      </x:c>
      <x:c r="T7" s="101" t="s">
        <x:v>214</x:v>
      </x:c>
      <x:c r="U7" s="101" t="s">
        <x:v>173</x:v>
      </x:c>
      <x:c r="V7" s="75" t="s">
        <x:v>215</x:v>
      </x:c>
      <x:c r="W7" s="75" t="s">
        <x:v>216</x:v>
      </x:c>
      <x:c r="X7" s="75" t="s">
        <x:v>217</x:v>
      </x:c>
      <x:c r="Y7" s="61" t="s">
        <x:v>184</x:v>
      </x:c>
    </x:row>
    <x:row r="8" spans="1:25" s="3" customFormat="1" ht="15" customHeight="1" x14ac:dyDescent="0.3">
      <x:c r="A8" s="194" t="s">
        <x:v>131</x:v>
      </x:c>
      <x:c r="B8" s="194" t="s">
        <x:v>132</x:v>
      </x:c>
      <x:c r="C8" s="194" t="s"/>
      <x:c r="D8" s="198" t="s">
        <x:v>137</x:v>
      </x:c>
      <x:c r="E8" s="177" t="s">
        <x:v>136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>
        <x:v>0</x:v>
      </x:c>
      <x:c r="P8" s="81" t="n">
        <x:v>129747</x:v>
      </x:c>
      <x:c r="Q8" s="81" t="n">
        <x:v>25800</x:v>
      </x:c>
      <x:c r="R8" s="81" t="n">
        <x:v>0</x:v>
      </x:c>
      <x:c r="S8" s="81" t="n">
        <x:v>0</x:v>
      </x:c>
      <x:c r="T8" s="81" t="n">
        <x:v>0</x:v>
      </x:c>
      <x:c r="U8" s="81" t="n">
        <x:v>0</x:v>
      </x:c>
      <x:c r="V8" s="118">
        <x:f>SUM(P8:U8)</x:f>
      </x:c>
      <x:c r="W8" s="81" t="n">
        <x:v>155547</x:v>
      </x:c>
      <x:c r="X8" s="81" t="n">
        <x:v>0</x:v>
      </x:c>
      <x:c r="Y8" s="12" t="n">
        <x:v>0</x:v>
      </x:c>
    </x:row>
    <x:row r="9" spans="1:25" s="3" customFormat="1" x14ac:dyDescent="0.3">
      <x:c r="A9" s="194" t="s">
        <x:v>138</x:v>
      </x:c>
      <x:c r="B9" s="194" t="s">
        <x:v>139</x:v>
      </x:c>
      <x:c r="C9" s="194" t="s"/>
      <x:c r="D9" s="198" t="s">
        <x:v>137</x:v>
      </x:c>
      <x:c r="E9" s="177" t="s">
        <x:v>136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>
        <x:v>0</x:v>
      </x:c>
      <x:c r="P9" s="81" t="n">
        <x:v>172426</x:v>
      </x:c>
      <x:c r="Q9" s="81" t="n">
        <x:v>34387</x:v>
      </x:c>
      <x:c r="R9" s="81" t="n">
        <x:v>0</x:v>
      </x:c>
      <x:c r="S9" s="81" t="n">
        <x:v>0</x:v>
      </x:c>
      <x:c r="T9" s="81" t="n">
        <x:v>0</x:v>
      </x:c>
      <x:c r="U9" s="81" t="n">
        <x:v>0</x:v>
      </x:c>
      <x:c r="V9" s="118">
        <x:f>SUM(P9:U9)</x:f>
      </x:c>
      <x:c r="W9" s="81" t="n">
        <x:v>206813</x:v>
      </x:c>
      <x:c r="X9" s="81" t="n">
        <x:v>0</x:v>
      </x:c>
      <x:c r="Y9" s="12" t="n">
        <x:v>0</x:v>
      </x:c>
    </x:row>
    <x:row r="10" spans="1:25" s="3" customFormat="1" x14ac:dyDescent="0.3">
      <x:c r="A10" s="194" t="s">
        <x:v>140</x:v>
      </x:c>
      <x:c r="B10" s="194" t="s">
        <x:v>141</x:v>
      </x:c>
      <x:c r="C10" s="194" t="s"/>
      <x:c r="D10" s="198" t="s">
        <x:v>137</x:v>
      </x:c>
      <x:c r="E10" s="177" t="s">
        <x:v>136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>
        <x:v>0</x:v>
      </x:c>
      <x:c r="P10" s="81" t="n">
        <x:v>138795</x:v>
      </x:c>
      <x:c r="Q10" s="81" t="n">
        <x:v>27599</x:v>
      </x:c>
      <x:c r="R10" s="81" t="n">
        <x:v>0</x:v>
      </x:c>
      <x:c r="S10" s="81" t="n">
        <x:v>0</x:v>
      </x:c>
      <x:c r="T10" s="81" t="n">
        <x:v>0</x:v>
      </x:c>
      <x:c r="U10" s="81" t="n">
        <x:v>0</x:v>
      </x:c>
      <x:c r="V10" s="118">
        <x:f>SUM(P10:U10)</x:f>
      </x:c>
      <x:c r="W10" s="81" t="n">
        <x:v>166394</x:v>
      </x:c>
      <x:c r="X10" s="81" t="n">
        <x:v>0</x:v>
      </x:c>
      <x:c r="Y10" s="12" t="n">
        <x:v>0</x:v>
      </x:c>
    </x:row>
    <x:row r="11" spans="1:25" s="3" customFormat="1" x14ac:dyDescent="0.3">
      <x:c r="A11" s="194" t="s">
        <x:v>142</x:v>
      </x:c>
      <x:c r="B11" s="194" t="s">
        <x:v>143</x:v>
      </x:c>
      <x:c r="C11" s="194" t="s"/>
      <x:c r="D11" s="198" t="s">
        <x:v>137</x:v>
      </x:c>
      <x:c r="E11" s="177" t="s">
        <x:v>136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>
        <x:v>0</x:v>
      </x:c>
      <x:c r="P11" s="81" t="n">
        <x:v>125137</x:v>
      </x:c>
      <x:c r="Q11" s="81" t="n">
        <x:v>24884</x:v>
      </x:c>
      <x:c r="R11" s="81" t="n">
        <x:v>0</x:v>
      </x:c>
      <x:c r="S11" s="81" t="n">
        <x:v>0</x:v>
      </x:c>
      <x:c r="T11" s="81" t="n">
        <x:v>0</x:v>
      </x:c>
      <x:c r="U11" s="81" t="n">
        <x:v>0</x:v>
      </x:c>
      <x:c r="V11" s="118">
        <x:f>SUM(P11:U11)</x:f>
      </x:c>
      <x:c r="W11" s="81" t="n">
        <x:v>150021</x:v>
      </x:c>
      <x:c r="X11" s="81" t="n">
        <x:v>0</x:v>
      </x:c>
      <x:c r="Y11" s="12" t="n">
        <x:v>0</x:v>
      </x:c>
    </x:row>
    <x:row r="12" spans="1:25" s="3" customFormat="1" x14ac:dyDescent="0.3">
      <x:c r="A12" s="194" t="s">
        <x:v>144</x:v>
      </x:c>
      <x:c r="B12" s="194" t="s">
        <x:v>145</x:v>
      </x:c>
      <x:c r="C12" s="194" t="s"/>
      <x:c r="D12" s="198" t="s">
        <x:v>137</x:v>
      </x:c>
      <x:c r="E12" s="177" t="s">
        <x:v>136</x:v>
      </x:c>
      <x:c r="F12" s="120" t="n"/>
      <x:c r="G12" s="120" t="n"/>
      <x:c r="H12" s="120" t="n"/>
      <x:c r="I12" s="120" t="n"/>
      <x:c r="J12" s="121">
        <x:f>SUM(F12:I12)</x:f>
      </x:c>
      <x:c r="K12" s="81" t="n"/>
      <x:c r="L12" s="81" t="n"/>
      <x:c r="M12" s="81" t="n"/>
      <x:c r="N12" s="118">
        <x:f>SUM(K12:M12)</x:f>
      </x:c>
      <x:c r="O12" s="122" t="n">
        <x:v>0</x:v>
      </x:c>
      <x:c r="P12" s="81" t="n">
        <x:v>0</x:v>
      </x:c>
      <x:c r="Q12" s="81" t="n">
        <x:v>99025</x:v>
      </x:c>
      <x:c r="R12" s="81" t="n">
        <x:v>0</x:v>
      </x:c>
      <x:c r="S12" s="81" t="n">
        <x:v>0</x:v>
      </x:c>
      <x:c r="T12" s="81" t="n">
        <x:v>0</x:v>
      </x:c>
      <x:c r="U12" s="81" t="n">
        <x:v>0</x:v>
      </x:c>
      <x:c r="V12" s="118">
        <x:f>SUM(P12:U12)</x:f>
      </x:c>
      <x:c r="W12" s="81" t="n">
        <x:v>99025</x:v>
      </x:c>
      <x:c r="X12" s="81" t="n">
        <x:v>0</x:v>
      </x:c>
      <x:c r="Y12" s="12" t="n">
        <x:v>0</x:v>
      </x:c>
    </x:row>
    <x:row r="13" spans="1:25" s="3" customFormat="1" x14ac:dyDescent="0.3">
      <x:c r="A13" s="194" t="s">
        <x:v>149</x:v>
      </x:c>
      <x:c r="B13" s="194" t="s">
        <x:v>150</x:v>
      </x:c>
      <x:c r="C13" s="194" t="s"/>
      <x:c r="D13" s="198" t="s">
        <x:v>137</x:v>
      </x:c>
      <x:c r="E13" s="177" t="s">
        <x:v>136</x:v>
      </x:c>
      <x:c r="F13" s="120" t="n"/>
      <x:c r="G13" s="120" t="n"/>
      <x:c r="H13" s="120" t="n"/>
      <x:c r="I13" s="120" t="n"/>
      <x:c r="J13" s="121" t="s">
        <x:f>SUM(F13:I13)</x:f>
      </x:c>
      <x:c r="K13" s="81" t="n"/>
      <x:c r="L13" s="81" t="n"/>
      <x:c r="M13" s="81" t="n"/>
      <x:c r="N13" s="118" t="s">
        <x:f>SUM(K13:M13)</x:f>
      </x:c>
      <x:c r="O13" s="122" t="n">
        <x:v>0</x:v>
      </x:c>
      <x:c r="P13" s="81" t="n">
        <x:v>0</x:v>
      </x:c>
      <x:c r="Q13" s="81" t="n">
        <x:v>52313</x:v>
      </x:c>
      <x:c r="R13" s="81" t="n">
        <x:v>0</x:v>
      </x:c>
      <x:c r="S13" s="81" t="n">
        <x:v>0</x:v>
      </x:c>
      <x:c r="T13" s="81" t="n">
        <x:v>0</x:v>
      </x:c>
      <x:c r="U13" s="81" t="n">
        <x:v>0</x:v>
      </x:c>
      <x:c r="V13" s="118">
        <x:f>SUM(P13:U13)</x:f>
      </x:c>
      <x:c r="W13" s="81" t="n">
        <x:v>52313</x:v>
      </x:c>
      <x:c r="X13" s="81" t="n">
        <x:v>0</x:v>
      </x:c>
      <x:c r="Y13" s="12" t="n">
        <x:v>0</x:v>
      </x:c>
    </x:row>
    <x:row r="14" spans="1:25" s="3" customFormat="1" x14ac:dyDescent="0.3">
      <x:c r="A14" s="194" t="s">
        <x:v>154</x:v>
      </x:c>
      <x:c r="B14" s="194" t="s">
        <x:v>155</x:v>
      </x:c>
      <x:c r="C14" s="194" t="s"/>
      <x:c r="D14" s="198" t="s">
        <x:v>137</x:v>
      </x:c>
      <x:c r="E14" s="177" t="s">
        <x:v>136</x:v>
      </x:c>
      <x:c r="F14" s="120" t="n"/>
      <x:c r="G14" s="120" t="n"/>
      <x:c r="H14" s="120" t="n"/>
      <x:c r="I14" s="120" t="n"/>
      <x:c r="J14" s="121">
        <x:f>SUM(F14:I14)</x:f>
      </x:c>
      <x:c r="K14" s="81" t="n"/>
      <x:c r="L14" s="81" t="n"/>
      <x:c r="M14" s="81" t="n"/>
      <x:c r="N14" s="118">
        <x:f>SUM(K14:M14)</x:f>
      </x:c>
      <x:c r="O14" s="122" t="n">
        <x:v>0</x:v>
      </x:c>
      <x:c r="P14" s="81" t="n">
        <x:v>253689</x:v>
      </x:c>
      <x:c r="Q14" s="81" t="n">
        <x:v>50446</x:v>
      </x:c>
      <x:c r="R14" s="81" t="n">
        <x:v>0</x:v>
      </x:c>
      <x:c r="S14" s="81" t="n">
        <x:v>0</x:v>
      </x:c>
      <x:c r="T14" s="81" t="n">
        <x:v>0</x:v>
      </x:c>
      <x:c r="U14" s="81" t="n">
        <x:v>0</x:v>
      </x:c>
      <x:c r="V14" s="118">
        <x:f>SUM(P14:U14)</x:f>
      </x:c>
      <x:c r="W14" s="81" t="n">
        <x:v>304135</x:v>
      </x:c>
      <x:c r="X14" s="81" t="n">
        <x:v>0</x:v>
      </x:c>
      <x:c r="Y14" s="12" t="n">
        <x:v>0</x:v>
      </x:c>
    </x:row>
    <x:row r="15" spans="1:25" s="3" customFormat="1" ht="15" customHeight="1" x14ac:dyDescent="0.3">
      <x:c r="A15" s="4" t="s">
        <x:v>218</x:v>
      </x:c>
      <x:c r="B15" s="4" t="s"/>
      <x:c r="C15" s="4" t="s"/>
      <x:c r="D15" s="4" t="s"/>
      <x:c r="E15" s="4" t="s"/>
      <x:c r="F15" s="13">
        <x:f>SUM(F8:F14)</x:f>
      </x:c>
      <x:c r="G15" s="13">
        <x:f>SUM(G8:G14)</x:f>
      </x:c>
      <x:c r="H15" s="13">
        <x:f>SUM(H8:H14)</x:f>
      </x:c>
      <x:c r="I15" s="13">
        <x:f>SUM(I8:I14)</x:f>
      </x:c>
      <x:c r="J15" s="13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79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U15" s="14">
        <x:f>SUM(U8:U14)</x:f>
      </x:c>
      <x:c r="V15" s="14">
        <x:f>SUM(V8:V14)</x:f>
      </x:c>
      <x:c r="W15" s="14">
        <x:f>SUM(W8:W14)</x:f>
      </x:c>
      <x:c r="X15" s="14">
        <x:f>SUM(X8:X14)</x:f>
      </x:c>
      <x:c r="Y15" s="14">
        <x:f>SUM(Y8:Y14)</x:f>
      </x:c>
    </x:row>
    <x:row r="16" spans="1:25" s="3" customFormat="1" ht="15" customHeight="1" x14ac:dyDescent="0.3">
      <x:c r="A16" s="4" t="s"/>
      <x:c r="B16" s="4" t="s"/>
      <x:c r="C16" s="4" t="s"/>
      <x:c r="D16" s="4" t="s"/>
      <x:c r="E16" s="4" t="s"/>
      <x:c r="F16" s="13" t="s"/>
      <x:c r="G16" s="13" t="s"/>
      <x:c r="H16" s="13" t="s"/>
      <x:c r="I16" s="13" t="s"/>
      <x:c r="J16" s="13" t="s"/>
      <x:c r="K16" s="14" t="s"/>
      <x:c r="L16" s="14" t="s"/>
      <x:c r="M16" s="14" t="s"/>
      <x:c r="N16" s="14" t="s"/>
      <x:c r="O16" s="9" t="s"/>
      <x:c r="P16" s="14" t="s"/>
      <x:c r="Q16" s="14" t="s"/>
      <x:c r="R16" s="14" t="s"/>
      <x:c r="S16" s="14" t="s"/>
      <x:c r="T16" s="14" t="s"/>
      <x:c r="U16" s="14" t="s"/>
      <x:c r="V16" s="14" t="s"/>
      <x:c r="W16" s="14" t="s"/>
      <x:c r="X16" s="14" t="s"/>
      <x:c r="Y16" s="14" t="s"/>
    </x:row>
    <x:row r="17" spans="1:25" s="3" customFormat="1" ht="15" customHeight="1">
      <x:c r="D17" s="15" t="s"/>
      <x:c r="F17" s="4" t="s"/>
      <x:c r="I17" s="13" t="s"/>
    </x:row>
    <x:row r="18" spans="1:25" s="3" customFormat="1" ht="15" customHeight="1">
      <x:c r="D18" s="15" t="s"/>
      <x:c r="E18" s="15" t="s"/>
      <x:c r="F18" s="163" t="s">
        <x:v>219</x:v>
      </x:c>
      <x:c r="G18" s="173" t="s"/>
      <x:c r="H18" s="173" t="s"/>
      <x:c r="I18" s="173" t="s"/>
      <x:c r="J18" s="164" t="s"/>
      <x:c r="K18" s="163" t="s">
        <x:v>220</x:v>
      </x:c>
      <x:c r="L18" s="173" t="s"/>
      <x:c r="M18" s="173" t="s"/>
      <x:c r="N18" s="164" t="s"/>
    </x:row>
    <x:row r="19" spans="1:25" s="3" customFormat="1" ht="60" customHeight="1">
      <x:c r="A19" s="0" t="s"/>
      <x:c r="B19" s="0" t="s"/>
      <x:c r="C19" s="0" t="s"/>
      <x:c r="D19" s="15" t="s"/>
      <x:c r="E19" s="15" t="s">
        <x:v>221</x:v>
      </x:c>
      <x:c r="F19" s="98" t="s">
        <x:v>200</x:v>
      </x:c>
      <x:c r="G19" s="5" t="s">
        <x:v>201</x:v>
      </x:c>
      <x:c r="H19" s="5" t="s">
        <x:v>202</x:v>
      </x:c>
      <x:c r="I19" s="99" t="s">
        <x:v>203</x:v>
      </x:c>
      <x:c r="J19" s="11" t="s">
        <x:v>204</x:v>
      </x:c>
      <x:c r="K19" s="98" t="s">
        <x:v>205</x:v>
      </x:c>
      <x:c r="L19" s="5" t="s">
        <x:v>217</x:v>
      </x:c>
      <x:c r="M19" s="99" t="s">
        <x:v>222</x:v>
      </x:c>
      <x:c r="N19" s="61" t="s">
        <x:v>208</x:v>
      </x:c>
      <x:c r="O19" s="0" t="s"/>
      <x:c r="P19" s="0" t="s"/>
      <x:c r="Q19" s="0" t="s"/>
      <x:c r="R19" s="0" t="s"/>
      <x:c r="S19" s="0" t="s"/>
      <x:c r="T19" s="0" t="s"/>
      <x:c r="U19" s="0" t="s"/>
      <x:c r="V19" s="0" t="s"/>
      <x:c r="W19" s="0" t="s"/>
      <x:c r="X19" s="0" t="s"/>
      <x:c r="Y19" s="0" t="s"/>
    </x:row>
    <x:row r="20" spans="1:25" s="3" customFormat="1" ht="15" customHeight="1">
      <x:c r="A20" s="3" t="s">
        <x:v>223</x:v>
      </x:c>
      <x:c r="E20" s="16" t="n">
        <x:v>3</x:v>
      </x:c>
      <x:c r="F20" s="7" t="n">
        <x:v>0</x:v>
      </x:c>
      <x:c r="G20" s="7" t="n">
        <x:v>224</x:v>
      </x:c>
      <x:c r="H20" s="7" t="n">
        <x:v>0</x:v>
      </x:c>
      <x:c r="I20" s="7" t="n">
        <x:v>0</x:v>
      </x:c>
      <x:c r="J20" s="17">
        <x:f>SUM(F20:I20)</x:f>
      </x:c>
      <x:c r="K20" s="81" t="n">
        <x:v>998204</x:v>
      </x:c>
      <x:c r="L20" s="81" t="n">
        <x:v>0</x:v>
      </x:c>
      <x:c r="M20" s="81" t="n">
        <x:v>0</x:v>
      </x:c>
      <x:c r="N20" s="59">
        <x:f>SUM(K20:M20)</x:f>
      </x:c>
    </x:row>
    <x:row r="21" spans="1:25" s="3" customFormat="1" ht="15" customHeight="1">
      <x:c r="F21" s="77" t="s"/>
      <x:c r="G21" s="77" t="s"/>
      <x:c r="H21" s="77" t="s"/>
      <x:c r="I21" s="77" t="s"/>
      <x:c r="J21" s="77" t="s"/>
      <x:c r="K21" s="78" t="s"/>
      <x:c r="L21" s="78" t="s"/>
      <x:c r="M21" s="78" t="s"/>
      <x:c r="N21" s="78" t="s"/>
    </x:row>
    <x:row r="22" spans="1:25" s="3" customFormat="1" ht="15" customHeight="1">
      <x:c r="A22" s="4" t="s">
        <x:v>224</x:v>
      </x:c>
      <x:c r="B22" s="4" t="s"/>
      <x:c r="C22" s="4" t="s"/>
      <x:c r="D22" s="4" t="s"/>
      <x:c r="E22" s="4" t="s"/>
      <x:c r="F22" s="13">
        <x:f>F15+F20</x:f>
      </x:c>
      <x:c r="G22" s="13">
        <x:f>G15+G20</x:f>
      </x:c>
      <x:c r="H22" s="13">
        <x:f>H15+H20</x:f>
      </x:c>
      <x:c r="I22" s="13">
        <x:f>I15+I20</x:f>
      </x:c>
      <x:c r="J22" s="13">
        <x:f>J15+J20</x:f>
      </x:c>
      <x:c r="K22" s="14">
        <x:f>K15+K20</x:f>
      </x:c>
      <x:c r="L22" s="14">
        <x:f>L15+L20</x:f>
      </x:c>
      <x:c r="M22" s="14">
        <x:f>M15+M20</x:f>
      </x:c>
      <x:c r="N22" s="14">
        <x:f>N15+N20</x:f>
      </x:c>
      <x:c r="O22" s="4" t="s"/>
      <x:c r="P22" s="4" t="s"/>
      <x:c r="Q22" s="4" t="s"/>
      <x:c r="R22" s="4" t="s"/>
      <x:c r="S22" s="4" t="s"/>
      <x:c r="T22" s="4" t="s"/>
      <x:c r="U22" s="4" t="s"/>
      <x:c r="V22" s="4" t="s"/>
      <x:c r="W22" s="4" t="s"/>
      <x:c r="X22" s="4" t="s"/>
      <x:c r="Y22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8:J18"/>
    <x:mergeCell ref="K18:N18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225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226</x:v>
      </x:c>
      <x:c r="B2" s="3" t="s"/>
      <x:c r="E2" s="199" t="s">
        <x:v>137</x:v>
      </x:c>
    </x:row>
    <x:row r="3" spans="1:10" s="23" customFormat="1" ht="15" customHeight="1" x14ac:dyDescent="0.3">
      <x:c r="A3" s="178" t="s">
        <x:v>160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227</x:v>
      </x:c>
      <x:c r="E7" s="61" t="s">
        <x:v>228</x:v>
      </x:c>
      <x:c r="F7" s="61" t="s">
        <x:v>229</x:v>
      </x:c>
      <x:c r="G7" s="61" t="s">
        <x:v>230</x:v>
      </x:c>
      <x:c r="H7" s="61" t="s">
        <x:v>231</x:v>
      </x:c>
      <x:c r="I7" s="61" t="s">
        <x:v>232</x:v>
      </x:c>
      <x:c r="J7" s="61" t="s">
        <x:v>233</x:v>
      </x:c>
    </x:row>
    <x:row r="8" spans="1:10" s="23" customFormat="1" ht="15" customHeight="1" x14ac:dyDescent="0.3">
      <x:c r="A8" s="194" t="s">
        <x:v>131</x:v>
      </x:c>
      <x:c r="B8" s="194" t="s">
        <x:v>132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138</x:v>
      </x:c>
      <x:c r="B9" s="194" t="s">
        <x:v>139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140</x:v>
      </x:c>
      <x:c r="B10" s="194" t="s">
        <x:v>141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142</x:v>
      </x:c>
      <x:c r="B11" s="194" t="s">
        <x:v>143</x:v>
      </x:c>
      <x:c r="C11" s="194" t="s"/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>
      <x:c r="A12" s="194" t="s">
        <x:v>144</x:v>
      </x:c>
      <x:c r="B12" s="194" t="s">
        <x:v>145</x:v>
      </x:c>
      <x:c r="C12" s="194" t="s"/>
      <x:c r="D12" s="81" t="n"/>
      <x:c r="E12" s="12" t="n"/>
      <x:c r="F12" s="12" t="n"/>
      <x:c r="G12" s="127" t="n"/>
      <x:c r="H12" s="12" t="n"/>
      <x:c r="I12" s="127" t="n"/>
      <x:c r="J12" s="12" t="n"/>
    </x:row>
    <x:row r="13" spans="1:10" s="23" customFormat="1">
      <x:c r="A13" s="194" t="s">
        <x:v>149</x:v>
      </x:c>
      <x:c r="B13" s="194" t="s">
        <x:v>150</x:v>
      </x:c>
      <x:c r="C13" s="194" t="s"/>
      <x:c r="D13" s="81" t="n"/>
      <x:c r="E13" s="12" t="n"/>
      <x:c r="F13" s="12" t="n"/>
      <x:c r="G13" s="127" t="n"/>
      <x:c r="H13" s="12" t="n"/>
      <x:c r="I13" s="127" t="n"/>
      <x:c r="J13" s="12" t="n"/>
    </x:row>
    <x:row r="14" spans="1:10" s="23" customFormat="1">
      <x:c r="A14" s="194" t="s">
        <x:v>154</x:v>
      </x:c>
      <x:c r="B14" s="194" t="s">
        <x:v>155</x:v>
      </x:c>
      <x:c r="C14" s="194" t="s"/>
      <x:c r="D14" s="81" t="n"/>
      <x:c r="E14" s="12" t="n"/>
      <x:c r="F14" s="12" t="n"/>
      <x:c r="G14" s="127" t="n"/>
      <x:c r="H14" s="12" t="n"/>
      <x:c r="I14" s="127" t="n"/>
      <x:c r="J14" s="12" t="n"/>
    </x:row>
    <x:row r="15" spans="1:10" s="23" customFormat="1" ht="15" customHeight="1">
      <x:c r="A15" s="4" t="s">
        <x:v>158</x:v>
      </x:c>
      <x:c r="B15" s="4" t="s"/>
      <x:c r="C15" s="4" t="s"/>
      <x:c r="D15" s="14">
        <x:f>SUM(D8:D14)</x:f>
      </x:c>
      <x:c r="E15" s="14">
        <x:f>SUM(E8:E14)</x:f>
      </x:c>
      <x:c r="F15" s="14">
        <x:f>SUM(F8:F14)</x:f>
      </x:c>
      <x:c r="G15" s="200" t="s"/>
      <x:c r="H15" s="14">
        <x:f>SUM(H8:H14)</x:f>
      </x:c>
      <x:c r="I15" s="200" t="s"/>
      <x:c r="J15" s="14">
        <x:f>SUM(J8:J14)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234</x:v>
      </x:c>
      <x:c r="C1" s="82" t="s">
        <x:v>235</x:v>
      </x:c>
    </x:row>
    <x:row r="2" spans="1:9" x14ac:dyDescent="0.3">
      <x:c r="A2" s="2" t="s">
        <x:v>133</x:v>
      </x:c>
      <x:c r="B2" s="83" t="s">
        <x:v>176</x:v>
      </x:c>
      <x:c r="C2" s="83" t="s">
        <x:v>136</x:v>
      </x:c>
    </x:row>
    <x:row r="3" spans="1:9" x14ac:dyDescent="0.3">
      <x:c r="A3" s="2" t="s">
        <x:v>236</x:v>
      </x:c>
      <x:c r="B3" s="83" t="s">
        <x:v>237</x:v>
      </x:c>
      <x:c r="C3" s="83" t="s">
        <x:v>137</x:v>
      </x:c>
      <x:c r="D3" s="2" t="s">
        <x:v>133</x:v>
      </x:c>
      <x:c r="F3" s="2" t="s">
        <x:v>176</x:v>
      </x:c>
      <x:c r="H3" s="2" t="n">
        <x:v>2020</x:v>
      </x:c>
      <x:c r="I3" s="2" t="n">
        <x:v>2015</x:v>
      </x:c>
    </x:row>
    <x:row r="4" spans="1:9" x14ac:dyDescent="0.3">
      <x:c r="A4" s="2" t="s">
        <x:v>238</x:v>
      </x:c>
      <x:c r="B4" s="83" t="s">
        <x:v>239</x:v>
      </x:c>
      <x:c r="D4" s="2" t="s">
        <x:v>240</x:v>
      </x:c>
      <x:c r="F4" s="2" t="s">
        <x:v>134</x:v>
      </x:c>
      <x:c r="H4" s="2" t="n">
        <x:v>2021</x:v>
      </x:c>
      <x:c r="I4" s="2" t="n">
        <x:v>2016</x:v>
      </x:c>
    </x:row>
    <x:row r="5" spans="1:9" x14ac:dyDescent="0.3">
      <x:c r="A5" s="2" t="s">
        <x:v>241</x:v>
      </x:c>
      <x:c r="B5" s="83" t="s">
        <x:v>242</x:v>
      </x:c>
      <x:c r="D5" s="2" t="s">
        <x:v>151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151</x:v>
      </x:c>
      <x:c r="B6" s="83" t="s">
        <x:v>6</x:v>
      </x:c>
      <x:c r="C6" s="0" t="s"/>
      <x:c r="D6" s="0" t="s">
        <x:v>236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243</x:v>
      </x:c>
      <x:c r="B7" s="83" t="n">
        <x:v>4</x:v>
      </x:c>
      <x:c r="D7" s="2" t="s">
        <x:v>146</x:v>
      </x:c>
      <x:c r="F7" s="2" t="n">
        <x:v>3</x:v>
      </x:c>
      <x:c r="I7" s="2" t="n">
        <x:v>2019</x:v>
      </x:c>
    </x:row>
    <x:row r="8" spans="1:9" x14ac:dyDescent="0.3">
      <x:c r="A8" s="2" t="s">
        <x:v>244</x:v>
      </x:c>
      <x:c r="B8" s="83" t="n">
        <x:v>5</x:v>
      </x:c>
      <x:c r="D8" s="2" t="s">
        <x:v>241</x:v>
      </x:c>
      <x:c r="F8" s="2" t="n">
        <x:v>4</x:v>
      </x:c>
      <x:c r="I8" s="2" t="n">
        <x:v>2020</x:v>
      </x:c>
    </x:row>
    <x:row r="9" spans="1:9" x14ac:dyDescent="0.3">
      <x:c r="A9" s="2" t="s">
        <x:v>245</x:v>
      </x:c>
      <x:c r="B9" s="83" t="n">
        <x:v>6</x:v>
      </x:c>
      <x:c r="D9" s="2" t="s">
        <x:v>238</x:v>
      </x:c>
      <x:c r="F9" s="2" t="n">
        <x:v>5</x:v>
      </x:c>
      <x:c r="I9" s="2" t="n">
        <x:v>2021</x:v>
      </x:c>
    </x:row>
    <x:row r="10" spans="1:9" x14ac:dyDescent="0.3">
      <x:c r="A10" s="2" t="s">
        <x:v>240</x:v>
      </x:c>
      <x:c r="B10" s="83" t="n">
        <x:v>7</x:v>
      </x:c>
      <x:c r="D10" s="2" t="s">
        <x:v>245</x:v>
      </x:c>
      <x:c r="F10" s="2" t="n">
        <x:v>6</x:v>
      </x:c>
    </x:row>
    <x:row r="11" spans="1:9" x14ac:dyDescent="0.3">
      <x:c r="A11" s="2" t="s">
        <x:v>146</x:v>
      </x:c>
      <x:c r="B11" s="83" t="n">
        <x:v>8</x:v>
      </x:c>
      <x:c r="D11" s="2" t="s">
        <x:v>243</x:v>
      </x:c>
      <x:c r="F11" s="2" t="n">
        <x:v>7</x:v>
      </x:c>
    </x:row>
    <x:row r="12" spans="1:9" x14ac:dyDescent="0.3">
      <x:c r="B12" s="83" t="n">
        <x:v>9</x:v>
      </x:c>
      <x:c r="D12" s="2" t="s">
        <x:v>244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243</x:v>
      </x:c>
      <x:c r="F16" s="2" t="n">
        <x:v>12</x:v>
      </x:c>
    </x:row>
    <x:row r="17" spans="1:9" x14ac:dyDescent="0.3">
      <x:c r="B17" s="83" t="s">
        <x:v>244</x:v>
      </x:c>
      <x:c r="F17" s="2" t="s">
        <x:v>243</x:v>
      </x:c>
    </x:row>
    <x:row r="18" spans="1:9" x14ac:dyDescent="0.3">
      <x:c r="B18" s="83" t="s">
        <x:v>245</x:v>
      </x:c>
      <x:c r="F18" s="2" t="s">
        <x:v>244</x:v>
      </x:c>
    </x:row>
    <x:row r="19" spans="1:9">
      <x:c r="F19" s="2" t="s">
        <x:v>245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2020-10-21T19:30:05.8690628Z</dcterms:modified>
</coreProperties>
</file>