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<x:sst xmlns:x="http://schemas.openxmlformats.org/spreadsheetml/2006/main" count="235" uniqueCount="235">
  <x:si>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</x:si>
  <x:si>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</x:si>
  <x:si>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Hadley-Luzerne</x:t>
  </x:si>
  <x:si>
    <x:t>BEDS Code</x:t>
  </x:si>
  <x:si>
    <x:t>630801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</x:si>
  <x:si>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</x:si>
  <x:si>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</x:si>
  <x:si>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</x:si>
  <x:si>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</x:si>
  <x:si>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</x:si>
  <x:si>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Beecher  Baker</x:t>
  </x:si>
  <x:si>
    <x:t>Street Address Line 1</x:t>
  </x:si>
  <x:si>
    <x:t>27 Hyland Drive</x:t>
  </x:si>
  <x:si>
    <x:t>Title of Contact</x:t>
  </x:si>
  <x:si>
    <x:t>Superintendent</x:t>
  </x:si>
  <x:si>
    <x:t>Street Address Line 2</x:t>
  </x:si>
  <x:si>
    <x:t>PO Box 200</x:t>
  </x:si>
  <x:si>
    <x:t>Email Address</x:t>
  </x:si>
  <x:si>
    <x:t>bakerb@hlcs.org</x:t>
  </x:si>
  <x:si>
    <x:t>City</x:t>
  </x:si>
  <x:si>
    <x:t>Hadley Luzerne</x:t>
  </x:si>
  <x:si>
    <x:t>Phone Number</x:t>
  </x:si>
  <x:si>
    <x:t>5186962378</x:t>
  </x:si>
  <x:si>
    <x:t>Zip Code</x:t>
  </x:si>
  <x:si>
    <x:t>12846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</x:si>
  <x:si>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</x:si>
  <x:si>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</x:si>
  <x:si>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</x:si>
  <x:si>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</x:si>
  <x:si>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</x:si>
  <x:si>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</x:si>
  <x:si>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</x:si>
  <x:si>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</x:si>
  <x:si>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</x:si>
  <x:si>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</x:si>
  <x:si>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</x:si>
  <x:si>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</x:si>
  <x:si>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</x:si>
  <x:si>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</x:si>
  <x:si>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</x:si>
  <x:si>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</x:si>
  <x:si>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</x:si>
  <x:si>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</x:si>
  <x:si>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</x:si>
  <x:si>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</x:si>
  <x:si>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</x:si>
  <x:si>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</x:si>
  <x:si>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</x:si>
  <x:si>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</x:si>
  <x:si>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</x:si>
  <x:si>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</x:si>
  <x:si>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</x:si>
  <x:si>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</x:si>
  <x:si>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</x:si>
  <x:si>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</x:si>
  <x:si>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</x:si>
  <x:si>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</x:si>
  <x:si>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</x:si>
  <x:si>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</x:si>
  <x:si>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</x:si>
  <x:si>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</x:si>
  <x:si>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</x:si>
  <x:si>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</x:si>
  <x:si>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</x:si>
  <x:si>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</x:si>
  <x:si>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</x:si>
  <x:si>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</x:si>
  <x:si>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</x:si>
  <x:si>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</x:si>
  <x:si>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</x:si>
  <x:si>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</x:si>
  <x:si>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</x:si>
  <x:si>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</x:si>
  <x:si>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</x:si>
  <x:si>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</x:si>
  <x:si>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</x:si>
  <x:si>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</x:si>
  <x:si>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</x:si>
  <x:si>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</x:si>
  <x:si>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</x:si>
  <x:si>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</x:si>
  <x:si>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</x:si>
  <x:si>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</x:si>
  <x:si>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</x:si>
  <x:si>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</x:si>
  <x:si>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</x:si>
  <x:si>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</x:si>
  <x:si>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</x:si>
  <x:si>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</x:si>
  <x:si>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</x:si>
  <x:si>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</x:si>
  <x:si>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</x:si>
  <x:si>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</x:si>
  <x:si>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</x:si>
  <x:si>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</x:si>
  <x:si>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</x:si>
  <x:si>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</x:si>
  <x:si>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</x:si>
  <x:si>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</x:si>
  <x:si>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</x:si>
  <x:si>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</x:si>
  <x:si>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</x:si>
  <x:si>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</x:si>
  <x:si>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</x:si>
  <x:si>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</x:si>
  <x:si>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</x:si>
  <x:si>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</x:si>
  <x:si>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</x:si>
  <x:si>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</x:si>
  <x:si>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</x:si>
  <x:si>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</x:si>
  <x:si>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</x:si>
  <x:si>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</x:si>
  <x:si>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</x:si>
  <x:si>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</x:si>
  <x:si>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</x:si>
  <x:si>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</x:si>
  <x:si>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</x:si>
  <x:si>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</x:si>
  <x:si>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</x:si>
  <x:si>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</x:si>
  <x:si>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</x:si>
  <x:si>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</x:si>
  <x:si>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</x:si>
  <x:si>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</x:si>
  <x:si>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</x:si>
  <x:si>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</x:si>
  <x:si>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</x:si>
  <x:si>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</x:si>
  <x:si>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</x:si>
  <x:si>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</x:si>
  <x:si>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630801040001</x:t>
  </x:si>
  <x:si>
    <x:t>HADLEY-LUZERNE JUNIOR-SENIOR HS</x:t>
  </x:si>
  <x:si>
    <x:t>99</x:t>
  </x:si>
  <x:si>
    <x:t>Junior-Senior High School</x:t>
  </x:si>
  <x:si>
    <x:t>7</x:t>
  </x:si>
  <x:si>
    <x:t>12</x:t>
  </x:si>
  <x:si>
    <x:t>Yes</x:t>
  </x:si>
  <x:si>
    <x:t/>
  </x:si>
  <x:si>
    <x:t>No</x:t>
  </x:si>
  <x:si>
    <x:t>630801040003</x:t>
  </x:si>
  <x:si>
    <x:t>STUART M TOWNSEND ELEMENTARY SCHOOL</x:t>
  </x:si>
  <x:si>
    <x:t>77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</x:si>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</x:sst>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22856655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746906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461593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2719834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461593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1186630</x:v>
      </x:c>
      <x:c r="E27" s="10" t="n">
        <x:v>23381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351179</x:v>
      </x:c>
      <x:c r="E28" s="10" t="n">
        <x:v>7909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48350</x:v>
      </x:c>
      <x:c r="E35" s="10" t="n">
        <x:v>0</x:v>
      </x:c>
      <x:c r="F35" s="7" t="n">
        <x:v>3</x:v>
      </x:c>
      <x:c r="G35" s="132" t="n">
        <x:v>16116.6666666667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377310</x:v>
      </x:c>
      <x:c r="E37" s="10" t="n">
        <x:v>0</x:v>
      </x:c>
      <x:c r="F37" s="7" t="n">
        <x:v>25</x:v>
      </x:c>
      <x:c r="G37" s="132" t="n">
        <x:v>15092.4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310000</x:v>
      </x:c>
      <x:c r="E38" s="10" t="n">
        <x:v>0</x:v>
      </x:c>
      <x:c r="F38" s="7" t="n">
        <x:v>6</x:v>
      </x:c>
      <x:c r="G38" s="132" t="n">
        <x:v>51666.6666666667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40041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572333</x:v>
      </x:c>
      <x:c r="E63" s="10" t="n">
        <x:v>0</x:v>
      </x:c>
      <x:c r="F63" s="84" t="n">
        <x:v>5.5</x:v>
      </x:c>
      <x:c r="G63" s="132" t="n">
        <x:v>104060.545454545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1557320</x:v>
      </x:c>
      <x:c r="E64" s="10" t="n">
        <x:v>0</x:v>
      </x:c>
      <x:c r="F64" s="84" t="n">
        <x:v>12</x:v>
      </x:c>
      <x:c r="G64" s="132" t="n">
        <x:v>129776.666666667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283450</x:v>
      </x:c>
      <x:c r="E65" s="10" t="n">
        <x:v>0</x:v>
      </x:c>
      <x:c r="F65" s="84" t="n">
        <x:v>6</x:v>
      </x:c>
      <x:c r="G65" s="132" t="n">
        <x:v>47241.6666666667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460389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1481605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5970675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9899418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139</x:v>
      </x:c>
      <x:c r="J8" s="106" t="n"/>
      <x:c r="K8" s="107" t="n">
        <x:v>326</x:v>
      </x:c>
      <x:c r="L8" s="107" t="n">
        <x:v>0</x:v>
      </x:c>
      <x:c r="M8" s="107" t="n">
        <x:v>0</x:v>
      </x:c>
      <x:c r="N8" s="107" t="n">
        <x:v>165</x:v>
      </x:c>
      <x:c r="O8" s="107" t="n">
        <x:v>0</x:v>
      </x:c>
      <x:c r="P8" s="107" t="n">
        <x:v>58</x:v>
      </x:c>
      <x:c r="Q8" s="108" t="n">
        <x:v>4</x:v>
      </x:c>
      <x:c r="R8" s="108" t="n">
        <x:v>34.3</x:v>
      </x:c>
      <x:c r="S8" s="108" t="n">
        <x:v>6.3</x:v>
      </x:c>
      <x:c r="T8" s="108" t="n">
        <x:v>1.5</x:v>
      </x:c>
      <x:c r="U8" s="108" t="n">
        <x:v>4.5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140</x:v>
      </x:c>
      <x:c r="B9" s="168" t="s">
        <x:v>141</x:v>
      </x:c>
      <x:c r="C9" s="167" t="s">
        <x:v>142</x:v>
      </x:c>
      <x:c r="D9" s="169" t="s">
        <x:v>143</x:v>
      </x:c>
      <x:c r="E9" s="170" t="s">
        <x:v>144</x:v>
      </x:c>
      <x:c r="F9" s="170" t="s">
        <x:v>145</x:v>
      </x:c>
      <x:c r="G9" s="170" t="s">
        <x:v>137</x:v>
      </x:c>
      <x:c r="H9" s="170" t="s">
        <x:v>138</x:v>
      </x:c>
      <x:c r="I9" s="170" t="s">
        <x:v>139</x:v>
      </x:c>
      <x:c r="J9" s="106" t="n"/>
      <x:c r="K9" s="107" t="n">
        <x:v>330</x:v>
      </x:c>
      <x:c r="L9" s="107" t="n">
        <x:v>26</x:v>
      </x:c>
      <x:c r="M9" s="107" t="n">
        <x:v>11</x:v>
      </x:c>
      <x:c r="N9" s="107" t="n">
        <x:v>185</x:v>
      </x:c>
      <x:c r="O9" s="107" t="n">
        <x:v>0</x:v>
      </x:c>
      <x:c r="P9" s="107" t="n">
        <x:v>67</x:v>
      </x:c>
      <x:c r="Q9" s="108" t="n">
        <x:v>1</x:v>
      </x:c>
      <x:c r="R9" s="108" t="n">
        <x:v>38.3</x:v>
      </x:c>
      <x:c r="S9" s="108" t="n">
        <x:v>9.5</x:v>
      </x:c>
      <x:c r="T9" s="108" t="n">
        <x:v>1.5</x:v>
      </x:c>
      <x:c r="U9" s="108" t="n">
        <x:v>4.9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146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144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2936748</x:v>
      </x:c>
      <x:c r="E8" s="81" t="n">
        <x:v>954824</x:v>
      </x:c>
      <x:c r="F8" s="116" t="n">
        <x:v>1764703.65409765</x:v>
      </x:c>
      <x:c r="G8" s="81" t="n">
        <x:v>396226</x:v>
      </x:c>
      <x:c r="H8" s="81" t="n">
        <x:v>359969</x:v>
      </x:c>
      <x:c r="I8" s="117">
        <x:f>SUM(D8:H8)</x:f>
      </x:c>
      <x:c r="J8" s="81" t="n">
        <x:v>3872785</x:v>
      </x:c>
      <x:c r="K8" s="81" t="n">
        <x:v>0</x:v>
      </x:c>
      <x:c r="L8" s="81" t="n">
        <x:v>1161982</x:v>
      </x:c>
      <x:c r="M8" s="81" t="n">
        <x:v>0</x:v>
      </x:c>
      <x:c r="N8" s="81" t="n">
        <x:v>209792</x:v>
      </x:c>
      <x:c r="O8" s="81" t="n">
        <x:v>384832</x:v>
      </x:c>
      <x:c r="P8" s="81" t="n">
        <x:v>783338</x:v>
      </x:c>
      <x:c r="Q8" s="117">
        <x:f>SUM(J8:P8)</x:f>
      </x:c>
      <x:c r="R8" s="81" t="n">
        <x:v>6128379</x:v>
      </x:c>
      <x:c r="S8" s="81" t="n">
        <x:v>284351</x:v>
      </x:c>
      <x:c r="T8" s="59">
        <x:f>SUM('Part C'!$R8:$S8)</x:f>
      </x:c>
      <x:c r="U8" s="81" t="n">
        <x:v>18798.7085889571</x:v>
      </x:c>
      <x:c r="V8" s="81" t="n">
        <x:v>872.242331288344</x:v>
      </x:c>
      <x:c r="W8" s="81" t="n">
        <x:v>2081478.48196248</x:v>
      </x:c>
      <x:c r="X8" s="81" t="n">
        <x:v>8494208.48196248</x:v>
      </x:c>
      <x:c r="Y8" s="12" t="n">
        <x:v>26055.8542391487</x:v>
      </x:c>
    </x:row>
    <x:row r="9" spans="1:25" s="6" customFormat="1" x14ac:dyDescent="0.3">
      <x:c r="A9" s="184" t="s">
        <x:v>140</x:v>
      </x:c>
      <x:c r="B9" s="184" t="s">
        <x:v>141</x:v>
      </x:c>
      <x:c r="C9" s="184" t="s">
        <x:v>142</x:v>
      </x:c>
      <x:c r="D9" s="81" t="n">
        <x:v>3238489</x:v>
      </x:c>
      <x:c r="E9" s="81" t="n">
        <x:v>962223</x:v>
      </x:c>
      <x:c r="F9" s="116" t="n">
        <x:v>1904888.77405117</x:v>
      </x:c>
      <x:c r="G9" s="81" t="n">
        <x:v>1049856</x:v>
      </x:c>
      <x:c r="H9" s="81" t="n">
        <x:v>446044</x:v>
      </x:c>
      <x:c r="I9" s="117">
        <x:f>SUM(D9:H9)</x:f>
      </x:c>
      <x:c r="J9" s="81" t="n">
        <x:v>4336236</x:v>
      </x:c>
      <x:c r="K9" s="81" t="n">
        <x:v>37800</x:v>
      </x:c>
      <x:c r="L9" s="81" t="n">
        <x:v>1524493</x:v>
      </x:c>
      <x:c r="M9" s="81" t="n">
        <x:v>757756</x:v>
      </x:c>
      <x:c r="N9" s="81" t="n">
        <x:v>194358</x:v>
      </x:c>
      <x:c r="O9" s="81" t="n">
        <x:v>402969</x:v>
      </x:c>
      <x:c r="P9" s="81" t="n">
        <x:v>347889</x:v>
      </x:c>
      <x:c r="Q9" s="117">
        <x:f>SUM(J9:P9)</x:f>
      </x:c>
      <x:c r="R9" s="81" t="n">
        <x:v>7170235</x:v>
      </x:c>
      <x:c r="S9" s="81" t="n">
        <x:v>431265</x:v>
      </x:c>
      <x:c r="T9" s="59">
        <x:f>SUM('Part C'!$R9:$S9)</x:f>
      </x:c>
      <x:c r="U9" s="81" t="n">
        <x:v>19537.4250681199</x:v>
      </x:c>
      <x:c r="V9" s="81" t="n">
        <x:v>1175.10899182561</x:v>
      </x:c>
      <x:c r="W9" s="81" t="n">
        <x:v>2343259.51803752</x:v>
      </x:c>
      <x:c r="X9" s="81" t="n">
        <x:v>9944759.51803752</x:v>
      </x:c>
      <x:c r="Y9" s="12" t="n">
        <x:v>27097.4373788488</x:v>
      </x:c>
    </x:row>
    <x:row r="10" spans="1:25" s="3" customFormat="1" ht="15" customHeight="1">
      <x:c r="A10" s="4" t="s">
        <x:v>146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139</x:v>
      </x:c>
      <x:c r="E8" s="170" t="s">
        <x:v>139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140</x:v>
      </x:c>
      <x:c r="B9" s="184" t="s">
        <x:v>141</x:v>
      </x:c>
      <x:c r="C9" s="184" t="s">
        <x:v>142</x:v>
      </x:c>
      <x:c r="D9" s="185" t="s">
        <x:v>137</x:v>
      </x:c>
      <x:c r="E9" s="170" t="s">
        <x:v>139</x:v>
      </x:c>
      <x:c r="F9" s="119" t="n">
        <x:v>0</x:v>
      </x:c>
      <x:c r="G9" s="119" t="n">
        <x:v>26</x:v>
      </x:c>
      <x:c r="H9" s="119" t="n">
        <x:v>0</x:v>
      </x:c>
      <x:c r="I9" s="119" t="n">
        <x:v>0</x:v>
      </x:c>
      <x:c r="J9" s="120">
        <x:f>SUM(F9:I9)</x:f>
      </x:c>
      <x:c r="K9" s="81" t="n">
        <x:v>37800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205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206</x:v>
      </x:c>
      <x:c r="G13" s="144" t="s"/>
      <x:c r="H13" s="144" t="s"/>
      <x:c r="I13" s="144" t="s"/>
      <x:c r="J13" s="135" t="s"/>
      <x:c r="K13" s="134" t="s">
        <x:v>207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208</x:v>
      </x:c>
      <x:c r="F14" s="97" t="s">
        <x:v>187</x:v>
      </x:c>
      <x:c r="G14" s="5" t="s">
        <x:v>188</x:v>
      </x:c>
      <x:c r="H14" s="5" t="s">
        <x:v>189</x:v>
      </x:c>
      <x:c r="I14" s="98" t="s">
        <x:v>190</x:v>
      </x:c>
      <x:c r="J14" s="11" t="s">
        <x:v>191</x:v>
      </x:c>
      <x:c r="K14" s="97" t="s">
        <x:v>192</x:v>
      </x:c>
      <x:c r="L14" s="5" t="s">
        <x:v>204</x:v>
      </x:c>
      <x:c r="M14" s="98" t="s">
        <x:v>209</x:v>
      </x:c>
      <x:c r="N14" s="61" t="s">
        <x:v>195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210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211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139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140</x:v>
      </x:c>
      <x:c r="B9" s="184" t="s">
        <x:v>141</x:v>
      </x:c>
      <x:c r="C9" s="184" t="s">
        <x:v>142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146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221</x:v>
      </x:c>
      <x:c r="C1" s="82" t="s">
        <x:v>222</x:v>
      </x:c>
    </x:row>
    <x:row r="2" spans="1:9" x14ac:dyDescent="0.3">
      <x:c r="A2" s="2" t="s">
        <x:v>143</x:v>
      </x:c>
      <x:c r="B2" s="83" t="s">
        <x:v>144</x:v>
      </x:c>
      <x:c r="C2" s="83" t="s">
        <x:v>137</x:v>
      </x:c>
    </x:row>
    <x:row r="3" spans="1:9" x14ac:dyDescent="0.3">
      <x:c r="A3" s="2" t="s">
        <x:v>134</x:v>
      </x:c>
      <x:c r="B3" s="83" t="s">
        <x:v>223</x:v>
      </x:c>
      <x:c r="C3" s="83" t="s">
        <x:v>139</x:v>
      </x:c>
      <x:c r="D3" s="2" t="s">
        <x:v>143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6</x:v>
      </x:c>
      <x:c r="C6" s="0" t="s"/>
      <x:c r="D6" s="0" t="s">
        <x:v>134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