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1929"/>
  <x:workbookPr filterPrivacy="1" showInkAnnotation="0" saveExternalLinkValues="0" codeName="ThisWorkbook"/>
  <xr:revisionPtr revIDLastSave="0" documentId="13_ncr:1_{FDA7C565-245D-4634-8BC0-47573E3DF384}" xr6:coauthVersionLast="44" xr6:coauthVersionMax="44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28680" yWindow="-120" windowWidth="29040" windowHeight="16440" firstSheet="0" activeTab="1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K9" i="9"/>
  <x:c r="L9" i="9"/>
  <x:c r="M9" i="9"/>
  <x:c r="N9" i="9"/>
  <x:c r="O9" i="9"/>
  <x:c r="P9" i="9"/>
  <x:c r="Q9" i="9"/>
  <x:c r="R9" i="9"/>
  <x:c r="S9" i="9"/>
  <x:c r="T9" i="9"/>
  <x:c r="U9" i="9"/>
  <x:c r="V9" i="9"/>
  <x:c r="W9" i="9"/>
  <x:c r="X9" i="9"/>
  <x:c r="Y9" i="9"/>
  <x:c r="I8" i="10"/>
  <x:c r="Q8" i="10"/>
  <x:c r="T8" i="10"/>
  <x:c r="D9" i="10"/>
  <x:c r="E9" i="10"/>
  <x:c r="F9" i="10"/>
  <x:c r="G9" i="10"/>
  <x:c r="H9" i="10"/>
  <x:c r="I9" i="10"/>
  <x:c r="J9" i="10"/>
  <x:c r="K9" i="10"/>
  <x:c r="L9" i="10"/>
  <x:c r="M9" i="10"/>
  <x:c r="N9" i="10"/>
  <x:c r="O9" i="10"/>
  <x:c r="P9" i="10"/>
  <x:c r="Q9" i="10"/>
  <x:c r="R9" i="10"/>
  <x:c r="S9" i="10"/>
  <x:c r="T9" i="10"/>
  <x:c r="W9" i="10"/>
  <x:c r="X9" i="10"/>
  <x:c r="J8" i="11"/>
  <x:c r="N8" i="11"/>
  <x:c r="V8" i="11"/>
  <x:c r="F9" i="11"/>
  <x:c r="G9" i="11"/>
  <x:c r="H9" i="11"/>
  <x:c r="I9" i="11"/>
  <x:c r="J9" i="11"/>
  <x:c r="K9" i="11"/>
  <x:c r="L9" i="11"/>
  <x:c r="M9" i="11"/>
  <x:c r="N9" i="11"/>
  <x:c r="O9" i="11"/>
  <x:c r="P9" i="11"/>
  <x:c r="Q9" i="11"/>
  <x:c r="R9" i="11"/>
  <x:c r="S9" i="11"/>
  <x:c r="T9" i="11"/>
  <x:c r="U9" i="11"/>
  <x:c r="V9" i="11"/>
  <x:c r="W9" i="11"/>
  <x:c r="X9" i="11"/>
  <x:c r="Y9" i="11"/>
  <x:c r="J14" i="11"/>
  <x:c r="N14" i="11"/>
  <x:c r="F16" i="11"/>
  <x:c r="G16" i="11"/>
  <x:c r="H16" i="11"/>
  <x:c r="I16" i="11"/>
  <x:c r="J16" i="11"/>
  <x:c r="K16" i="11"/>
  <x:c r="L16" i="11"/>
  <x:c r="M16" i="11"/>
  <x:c r="N16" i="11"/>
  <x:c r="D9" i="12"/>
  <x:c r="E9" i="12"/>
  <x:c r="F9" i="12"/>
  <x:c r="H9" i="12"/>
  <x:c r="J9" i="12"/>
</x:calcChain>
</file>

<file path=xl/sharedStrings.xml><?xml version="1.0" encoding="utf-8"?>
<x:sst xmlns:x="http://schemas.openxmlformats.org/spreadsheetml/2006/main" count="227" uniqueCount="227">
  <x:si>
    <x:t>Part A - District-Level Information</x:t>
  </x:si>
  <x:si>
    <x:t>School District Name</x:t>
  </x:si>
  <x:si>
    <x:t>Bridgehampton</x:t>
  </x:si>
  <x:si>
    <x:t>BEDS Code</x:t>
  </x:si>
  <x:si>
    <x:t>580909</x:t>
  </x:si>
  <x:si>
    <x:t>School Year</x:t>
  </x:si>
  <x:si>
    <x:t>2020-21</x:t>
  </x:si>
  <x:si>
    <x:t>I) Contact Information</x:t>
  </x:si>
  <x:si>
    <x:t>Mailing Address</x:t>
  </x:si>
  <x:si>
    <x:t>Contact First &amp; Last Name</x:t>
  </x:si>
  <x:si>
    <x:t>Robert Hauser</x:t>
  </x:si>
  <x:si>
    <x:t>Street Address Line 1</x:t>
  </x:si>
  <x:si>
    <x:t>P.O. Box 3021</x:t>
  </x:si>
  <x:si>
    <x:t>Title of Contact</x:t>
  </x:si>
  <x:si>
    <x:t>Superintendent</x:t>
  </x:si>
  <x:si>
    <x:t>Street Address Line 2</x:t>
  </x:si>
  <x:si>
    <x:t>2685 Montauk Highway</x:t>
  </x:si>
  <x:si>
    <x:t>Email Address</x:t>
  </x:si>
  <x:si>
    <x:t>rhauser@bridgehamptonschool.com</x:t>
  </x:si>
  <x:si>
    <x:t>City</x:t>
  </x:si>
  <x:si>
    <x:t>Phone Number</x:t>
  </x:si>
  <x:si>
    <x:t>6315370271</x:t>
  </x:si>
  <x:si>
    <x:t>Zip Code</x:t>
  </x:si>
  <x:si>
    <x:t>11932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</x:si>
  <x:si>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</x:si>
  <x:si>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</x:si>
  <x:si>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</x:si>
  <x:si>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</x:si>
  <x:si>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</x:si>
  <x:si>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</x:si>
  <x:si>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</x:si>
  <x:si>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</x:si>
  <x:si>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</x:si>
  <x:si>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</x:si>
  <x:si>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</x:si>
  <x:si>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</x:si>
  <x:si>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</x:si>
  <x:si>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</x:si>
  <x:si>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</x:si>
  <x:si>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</x:si>
  <x:si>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</x:si>
  <x:si>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</x:si>
  <x:si>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</x:si>
  <x:si>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</x:si>
  <x:si>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</x:si>
  <x:si>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</x:si>
  <x:si>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</x:si>
  <x:si>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</x:si>
  <x:si>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</x:si>
  <x:si>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</x:si>
  <x:si>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</x:si>
  <x:si>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</x:si>
  <x:si>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</x:si>
  <x:si>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</x:si>
  <x:si>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</x:si>
  <x:si>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</x:si>
  <x:si>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</x:si>
  <x:si>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</x:si>
  <x:si>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</x:si>
  <x:si>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</x:si>
  <x:si>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</x:si>
  <x:si>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2020-21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</x:si>
  <x:si>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</x:si>
  <x:si>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</x:si>
  <x:si>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</x:si>
  <x:si>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</x:si>
  <x:si>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</x:si>
  <x:si>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</x:si>
  <x:si>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</x:si>
  <x:si>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</x:si>
  <x:si>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</x:si>
  <x:si>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</x:si>
  <x:si>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</x:si>
  <x:si>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</x:si>
  <x:si>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</x:si>
  <x:si>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</x:si>
  <x:si>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</x:si>
  <x:si>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</x:si>
  <x:si>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</x:si>
  <x:si>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</x:si>
  <x:si>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</x:si>
  <x:si>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</x:si>
  <x:si>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</x:si>
  <x:si>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</x:si>
  <x:si>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</x:si>
  <x:si>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</x:si>
  <x:si>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</x:si>
  <x:si>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</x:si>
  <x:si>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</x:si>
  <x:si>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</x:si>
  <x:si>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</x:si>
  <x:si>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</x:si>
  <x:si>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</x:si>
  <x:si>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</x:si>
  <x:si>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</x:si>
  <x:si>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</x:si>
  <x:si>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</x:si>
  <x:si>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</x:si>
  <x:si>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</x:si>
  <x:si>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</x:si>
  <x:si>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</x:si>
  <x:si>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</x:si>
  <x:si>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</x:si>
  <x:si>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</x:si>
  <x:si>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</x:si>
  <x:si>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</x:si>
  <x:si>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</x:si>
  <x:si>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</x:si>
  <x:si>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</x:si>
  <x:si>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</x:si>
  <x:si>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</x:si>
  <x:si>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</x:si>
  <x:si>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</x:si>
  <x:si>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</x:si>
  <x:si>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</x:si>
  <x:si>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</x:si>
  <x:si>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</x:si>
  <x:si>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</x:si>
  <x:si>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</x:si>
  <x:si>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</x:si>
  <x:si>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</x:si>
  <x:si>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</x:si>
  <x:si>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</x:si>
  <x:si>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</x:si>
  <x:si>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</x:si>
  <x:si>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</x:si>
  <x:si>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</x:si>
  <x:si>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</x:si>
  <x:si>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</x:si>
  <x:si>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</x:si>
  <x:si>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580909020001</x:t>
  </x:si>
  <x:si>
    <x:t>BRIDGEHAMPTON SCHOOL</x:t>
  </x:si>
  <x:si>
    <x:t>K-12 School</x:t>
  </x:si>
  <x:si>
    <x:t>Pre-K</x:t>
  </x:si>
  <x:si>
    <x:t>12</x:t>
  </x:si>
  <x:si>
    <x:t>Yes</x:t>
  </x:si>
  <x:si>
    <x:t>No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</x:si>
  <x:si>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</x:si>
  <x:si>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</x:si>
  <x:si>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</x:si>
  <x:si>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</x:si>
  <x:si>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</x:si>
  <x:si>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</x:si>
  <x:si>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</x:si>
  <x:si>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</x:si>
  <x:si>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</x:si>
  <x:si>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</x:si>
  <x:si>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</x:si>
  <x:si>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</x:si>
  <x:si>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</x:si>
  <x:si>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</x:si>
  <x:si>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</x:si>
  <x:si>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</x:si>
  <x:si>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</x:si>
  <x:si>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</x:si>
  <x:si>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</x:si>
  <x:si>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</x:si>
  <x:si>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</x:si>
  <x:si>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</x:si>
  <x:si>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</x:si>
  <x:si>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</x:si>
  <x:si>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</x:si>
  <x:si>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</x:si>
  <x:si>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</x:si>
  <x:si>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</x:si>
  <x:si>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</x:si>
  <x:si>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</x:si>
  <x:si>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</x:si>
  <x:si>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</x:si>
  <x:si>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</x:si>
  <x:si>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</x:si>
  <x:si>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</x:si>
  <x:si>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</x:si>
  <x:si>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</x:si>
  <x:si>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</x:si>
  <x:si>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</x:si>
  <x:si>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</x:si>
  <x:si>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</x:si>
  <x:si>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</x:si>
  <x:si>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</x:si>
  <x:si>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</x:si>
  <x:si>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</x:si>
  <x:si>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</x:si>
  <x:si>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</x:si>
  <x:si>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</x:si>
  <x:si>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</x:si>
  <x:si>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</x:si>
  <x:si>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</x:si>
  <x:si>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</x:si>
  <x:si>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</x:si>
  <x:si>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</x:si>
  <x:si>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</x:si>
  <x:si>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</x:si>
  <x:si>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</x:si>
  <x:si>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</x:si>
  <x:si>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</x:si>
  <x:si>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</x:si>
  <x:si>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</x:si>
  <x:si>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</x:si>
  <x:si>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</x:si>
  <x:si>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</x:si>
  <x:si>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</x:si>
  <x:si>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</x:si>
  <x:si>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</x:si>
  <x:si>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</x:si>
  <x:si>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</x:si>
  <x:si>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</x:si>
  <x:si>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</x:si>
  <x:si>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</x:si>
  <x:si>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</x:si>
  <x:si>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</x:si>
  <x:si>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</x:si>
  <x:si>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</x:si>
  <x:si>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</x:si>
  <x:si>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Elementary School</x:t>
  </x:si>
  <x:si>
    <x:t>Junior-Senior High School</x:t>
  </x:si>
  <x:si>
    <x:t>2017-18</x:t>
  </x:si>
  <x:si>
    <x:t>2018-19</x:t>
  </x:si>
  <x:si>
    <x:t>Pre-K Only</x:t>
  </x:si>
  <x:si>
    <x:t>K</x:t>
  </x:si>
  <x:si>
    <x:t>K-8 School</x:t>
  </x:si>
  <x:si>
    <x:t>2019-20</x:t>
  </x:si>
  <x:si>
    <x:t>Middle/Junior High School</x:t>
  </x:si>
  <x:si>
    <x:t>NYC - District 75</x:t>
  </x:si>
  <x:si>
    <x:t>Senior High School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</x:si>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</x:sst>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1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22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03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5" fontId="3" fillId="0" borderId="16" quotePrefix="1" applyNumberFormat="1" applyFill="1" applyBorder="1" applyAlignment="1" applyProtection="1">
      <x:protection locked="1" hidden="0"/>
    </x:xf>
    <x:xf numFmtId="5" fontId="3" fillId="0" borderId="17" applyNumberFormat="1" applyFill="1" applyBorder="1" applyAlignment="1" applyProtection="1">
      <x:protection locked="1" hidden="0"/>
    </x:xf>
    <x:xf numFmtId="49" fontId="3" fillId="0" borderId="16" quotePrefix="1" applyNumberFormat="1" applyFill="1" applyBorder="1" applyAlignment="1" applyProtection="1">
      <x:protection locked="1" hidden="0"/>
    </x:xf>
    <x:xf numFmtId="49" fontId="3" fillId="0" borderId="17" quotePrefix="1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49" fontId="3" fillId="0" borderId="17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16" applyNumberFormat="1" applyFill="1" applyBorder="1" applyAlignment="1" applyProtection="1">
      <x:protection locked="1" hidden="0"/>
    </x:xf>
    <x:xf numFmtId="0" fontId="4" fillId="0" borderId="17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0" fontId="4" fillId="0" borderId="8" applyNumberFormat="1" applyFill="1" applyBorder="1" applyAlignment="1" applyProtection="1">
      <x:protection locked="1" hidden="0"/>
    </x:xf>
    <x:xf numFmtId="0" fontId="4" fillId="0" borderId="18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16" applyNumberFormat="1" applyFill="0" applyBorder="1" applyAlignment="1" applyProtection="1">
      <x:protection locked="1" hidden="0"/>
    </x:xf>
    <x:xf numFmtId="0" fontId="4" fillId="2" borderId="18" applyNumberFormat="1" applyFill="0" applyBorder="1" applyAlignment="1" applyProtection="1">
      <x:protection locked="1" hidden="0"/>
    </x:xf>
    <x:xf numFmtId="0" fontId="4" fillId="2" borderId="17" applyNumberFormat="1" applyFill="0" applyBorder="1" applyAlignment="1" applyProtection="1">
      <x:protection locked="1" hidden="0"/>
    </x:xf>
    <x:xf numFmtId="0" fontId="4" fillId="4" borderId="16" applyNumberFormat="1" applyFill="0" applyBorder="1" applyAlignment="1" applyProtection="1">
      <x:protection locked="1" hidden="0"/>
    </x:xf>
    <x:xf numFmtId="0" fontId="4" fillId="4" borderId="18" applyNumberFormat="1" applyFill="0" applyBorder="1" applyAlignment="1" applyProtection="1">
      <x:protection locked="1" hidden="0"/>
    </x:xf>
    <x:xf numFmtId="0" fontId="4" fillId="4" borderId="17" applyNumberFormat="1" applyFill="0" applyBorder="1" applyAlignment="1" applyProtection="1">
      <x:protection locked="1" hidden="0"/>
    </x:xf>
    <x:xf numFmtId="0" fontId="4" fillId="3" borderId="16" applyNumberFormat="1" applyFill="0" applyBorder="1" applyAlignment="1" applyProtection="1">
      <x:protection locked="1" hidden="0"/>
    </x:xf>
    <x:xf numFmtId="0" fontId="4" fillId="3" borderId="18" applyNumberFormat="1" applyFill="0" applyBorder="1" applyAlignment="1" applyProtection="1">
      <x:protection locked="1" hidden="0"/>
    </x:xf>
    <x:xf numFmtId="0" fontId="4" fillId="3" borderId="17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4" fillId="0" borderId="19" applyNumberFormat="1" applyFill="1" applyBorder="1" applyAlignment="1" applyProtection="1">
      <x:protection locked="1" hidden="0"/>
    </x:xf>
    <x:xf numFmtId="0" fontId="4" fillId="0" borderId="20" applyNumberFormat="1" applyFill="1" applyBorder="1" applyAlignment="1" applyProtection="1">
      <x:protection locked="1" hidden="0"/>
    </x:xf>
    <x:xf numFmtId="0" fontId="4" fillId="0" borderId="21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201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10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5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0" borderId="19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0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1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opLeftCell="A26" workbookViewId="0">
      <x:selection activeCell="C39" sqref="C39"/>
    </x:sheetView>
  </x:sheetViews>
  <x:sheetFormatPr defaultColWidth="9.140625" defaultRowHeight="16.5" x14ac:dyDescent="0.3"/>
  <x:cols>
    <x:col min="1" max="1" width="3" style="2" customWidth="1"/>
    <x:col min="2" max="2" width="62.855469" style="2" bestFit="1" customWidth="1"/>
    <x:col min="3" max="3" width="15.425781" style="0" bestFit="1" customWidth="1"/>
    <x:col min="4" max="5" width="15.425781" style="2" bestFit="1" customWidth="1"/>
    <x:col min="6" max="6" width="12.570312" style="2" customWidth="1"/>
    <x:col min="7" max="8" width="15.425781" style="2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58" t="s"/>
    </x:row>
    <x:row r="2" spans="1:8" x14ac:dyDescent="0.3">
      <x:c r="A2" s="3" t="s"/>
      <x:c r="F2" s="28" t="s">
        <x:v>3</x:v>
      </x:c>
      <x:c r="G2" s="159" t="s">
        <x:v>4</x:v>
      </x:c>
      <x:c r="H2" s="160" t="s"/>
    </x:row>
    <x:row r="3" spans="1:8" x14ac:dyDescent="0.3">
      <x:c r="A3" s="3" t="s"/>
      <x:c r="F3" s="28" t="s">
        <x:v>5</x:v>
      </x:c>
      <x:c r="G3" s="159" t="s">
        <x:v>6</x:v>
      </x:c>
      <x:c r="H3" s="160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59" t="s">
        <x:v>10</x:v>
      </x:c>
      <x:c r="D6" s="161" t="s"/>
      <x:c r="E6" s="162" t="s">
        <x:v>11</x:v>
      </x:c>
      <x:c r="F6" s="3" t="s"/>
      <x:c r="G6" s="159" t="s">
        <x:v>12</x:v>
      </x:c>
      <x:c r="H6" s="161" t="s"/>
    </x:row>
    <x:row r="7" spans="1:8" x14ac:dyDescent="0.3">
      <x:c r="B7" s="34" t="s">
        <x:v>13</x:v>
      </x:c>
      <x:c r="C7" s="159" t="s">
        <x:v>14</x:v>
      </x:c>
      <x:c r="D7" s="161" t="s"/>
      <x:c r="E7" s="162" t="s">
        <x:v>15</x:v>
      </x:c>
      <x:c r="F7" s="3" t="s"/>
      <x:c r="G7" s="159" t="s">
        <x:v>16</x:v>
      </x:c>
      <x:c r="H7" s="161" t="s"/>
    </x:row>
    <x:row r="8" spans="1:8" x14ac:dyDescent="0.3">
      <x:c r="B8" s="34" t="s">
        <x:v>17</x:v>
      </x:c>
      <x:c r="C8" s="159" t="s">
        <x:v>18</x:v>
      </x:c>
      <x:c r="D8" s="161" t="s"/>
      <x:c r="E8" s="162" t="s">
        <x:v>19</x:v>
      </x:c>
      <x:c r="F8" s="3" t="s"/>
      <x:c r="G8" s="159" t="s">
        <x:v>2</x:v>
      </x:c>
      <x:c r="H8" s="161" t="s"/>
    </x:row>
    <x:row r="9" spans="1:8" x14ac:dyDescent="0.3">
      <x:c r="B9" s="38" t="s">
        <x:v>20</x:v>
      </x:c>
      <x:c r="C9" s="159" t="s">
        <x:v>21</x:v>
      </x:c>
      <x:c r="D9" s="161" t="s"/>
      <x:c r="E9" s="69" t="s">
        <x:v>22</x:v>
      </x:c>
      <x:c r="F9" s="39" t="s"/>
      <x:c r="G9" s="159" t="s">
        <x:v>23</x:v>
      </x:c>
      <x:c r="H9" s="161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63" t="s">
        <x:v>25</x:v>
      </x:c>
      <x:c r="E12" s="164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18968122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45068</x:v>
      </x:c>
      <x:c r="E15" s="10" t="n">
        <x:v>47531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285752</x:v>
      </x:c>
      <x:c r="E16" s="10" t="n">
        <x:v>70000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2090719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65">
        <x:f>SUM(C14:C17)</x:f>
      </x:c>
      <x:c r="D18" s="165">
        <x:f>SUM(D14:D17)</x:f>
      </x:c>
      <x:c r="E18" s="165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63" t="s">
        <x:v>25</x:v>
      </x:c>
      <x:c r="E20" s="164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2482719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2379638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285752</x:v>
      </x:c>
      <x:c r="E24" s="10" t="n">
        <x:v>70000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718011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13360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43</x:v>
      </x:c>
      <x:c r="C29" s="165">
        <x:f>SUM(C22:C28)</x:f>
      </x:c>
      <x:c r="D29" s="165">
        <x:f>SUM(D22:D28)</x:f>
      </x:c>
      <x:c r="E29" s="165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63" t="s">
        <x:v>25</x:v>
      </x:c>
      <x:c r="E31" s="164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3" t="n">
        <x:v>0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3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186000</x:v>
      </x:c>
      <x:c r="E35" s="10" t="n">
        <x:v>0</x:v>
      </x:c>
      <x:c r="F35" s="7" t="n">
        <x:v>2</x:v>
      </x:c>
      <x:c r="G35" s="133" t="n">
        <x:v>93000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3" t="n">
        <x:v>0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0</x:v>
      </x:c>
      <x:c r="E37" s="10" t="n">
        <x:v>0</x:v>
      </x:c>
      <x:c r="F37" s="7" t="n">
        <x:v>0</x:v>
      </x:c>
      <x:c r="G37" s="133" t="n">
        <x:v>0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0</x:v>
      </x:c>
      <x:c r="E38" s="10" t="n">
        <x:v>0</x:v>
      </x:c>
      <x:c r="F38" s="7" t="n">
        <x:v>0</x:v>
      </x:c>
      <x:c r="G38" s="133" t="n">
        <x:v>0</x:v>
      </x:c>
      <x:c r="H38" s="37" t="s"/>
    </x:row>
    <x:row r="39" spans="1:8" s="0" customFormat="1" x14ac:dyDescent="0.3">
      <x:c r="A39" s="0" t="s"/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3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3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133" t="n">
        <x:v>0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3" t="n">
        <x:v>0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133" t="n">
        <x:v>0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3" t="n">
        <x:v>0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59</x:v>
      </x:c>
      <x:c r="C46" s="165">
        <x:f>SUM(C33:C45)</x:f>
      </x:c>
      <x:c r="D46" s="165">
        <x:f>SUM(D33:D45)</x:f>
      </x:c>
      <x:c r="E46" s="165">
        <x:f>SUM(E33:E45)</x:f>
      </x:c>
      <x:c r="F46" s="13" t="s"/>
      <x:c r="G46" s="70" t="s"/>
      <x:c r="H46" s="37" t="s"/>
    </x:row>
    <x:row r="47" spans="1:8" x14ac:dyDescent="0.3">
      <x:c r="B47" s="44" t="s"/>
      <x:c r="C47" s="166" t="s"/>
      <x:c r="D47" s="166" t="s"/>
      <x:c r="E47" s="166" t="s"/>
      <x:c r="F47" s="3" t="s"/>
      <x:c r="G47" s="3" t="s"/>
      <x:c r="H47" s="37" t="s"/>
    </x:row>
    <x:row r="48" spans="1:8" x14ac:dyDescent="0.3">
      <x:c r="B48" s="44" t="s">
        <x:v>60</x:v>
      </x:c>
      <x:c r="C48" s="165">
        <x:f>SUM(C29,C46)</x:f>
      </x:c>
      <x:c r="D48" s="165">
        <x:f>SUM(D29,D46)</x:f>
      </x:c>
      <x:c r="E48" s="165">
        <x:f>SUM(E29,E46)</x:f>
      </x:c>
      <x:c r="F48" s="3" t="s"/>
      <x:c r="G48" s="3" t="s"/>
      <x:c r="H48" s="37" t="s"/>
    </x:row>
    <x:row r="49" spans="1:8" x14ac:dyDescent="0.3">
      <x:c r="B49" s="44" t="s"/>
      <x:c r="C49" s="165" t="s"/>
      <x:c r="D49" s="165" t="s"/>
      <x:c r="E49" s="165" t="s"/>
      <x:c r="F49" s="3" t="s"/>
      <x:c r="G49" s="3" t="s"/>
      <x:c r="H49" s="37" t="s"/>
    </x:row>
    <x:row r="50" spans="1:8" x14ac:dyDescent="0.3">
      <x:c r="B50" s="167" t="s">
        <x:v>61</x:v>
      </x:c>
      <x:c r="C50" s="165" t="s"/>
      <x:c r="D50" s="165" t="s"/>
      <x:c r="E50" s="165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204</x:v>
      </x:c>
      <x:c r="D51" s="165" t="s"/>
      <x:c r="E51" s="165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7</x:v>
      </x:c>
      <x:c r="D52" s="165" t="s"/>
      <x:c r="E52" s="165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0</x:v>
      </x:c>
      <x:c r="D53" s="165" t="s"/>
      <x:c r="E53" s="165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65" t="s"/>
      <x:c r="E54" s="165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65">
        <x:f>C18-C48</x:f>
      </x:c>
      <x:c r="D56" s="165">
        <x:f>D18-D48</x:f>
      </x:c>
      <x:c r="E56" s="165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 t="str">
        <x:f>IFERROR(C56/$C$54,"")</x:f>
      </x:c>
      <x:c r="D57" s="50" t="str">
        <x:f>IFERROR(SUM(D56)/SUM($C$54),"")</x:f>
      </x:c>
      <x:c r="E57" s="50" t="str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63" t="s">
        <x:v>25</x:v>
      </x:c>
      <x:c r="E60" s="164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92899</x:v>
      </x:c>
      <x:c r="E62" s="10" t="n">
        <x:v>0</x:v>
      </x:c>
      <x:c r="F62" s="84" t="n">
        <x:v>1</x:v>
      </x:c>
      <x:c r="G62" s="133" t="n">
        <x:v>92899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799195</x:v>
      </x:c>
      <x:c r="E63" s="10" t="n">
        <x:v>0</x:v>
      </x:c>
      <x:c r="F63" s="84" t="n">
        <x:v>6</x:v>
      </x:c>
      <x:c r="G63" s="133" t="n">
        <x:v>133199.166666667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703696</x:v>
      </x:c>
      <x:c r="E64" s="10" t="n">
        <x:v>0</x:v>
      </x:c>
      <x:c r="F64" s="84" t="n">
        <x:v>7</x:v>
      </x:c>
      <x:c r="G64" s="133" t="n">
        <x:v>100528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588755</x:v>
      </x:c>
      <x:c r="E65" s="10" t="n">
        <x:v>0</x:v>
      </x:c>
      <x:c r="F65" s="84" t="n">
        <x:v>0</x:v>
      </x:c>
      <x:c r="G65" s="133" t="n">
        <x:v>0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358075</x:v>
      </x:c>
      <x:c r="E66" s="10" t="n">
        <x:v>0</x:v>
      </x:c>
      <x:c r="F66" s="168" t="s"/>
      <x:c r="G66" s="3" t="s"/>
      <x:c r="H66" s="37" t="s"/>
    </x:row>
    <x:row r="67" spans="1:8" x14ac:dyDescent="0.3">
      <x:c r="B67" s="55" t="s">
        <x:v>79</x:v>
      </x:c>
      <x:c r="C67" s="165">
        <x:f>SUM(C62:C66)</x:f>
      </x:c>
      <x:c r="D67" s="165">
        <x:f>SUM(D62:D66)</x:f>
      </x:c>
      <x:c r="E67" s="165">
        <x:f>SUM(E62:E66)</x:f>
      </x:c>
      <x:c r="F67" s="169">
        <x:f>SUM(F62:F65)</x:f>
      </x:c>
      <x:c r="G67" s="3" t="s"/>
      <x:c r="H67" s="37" t="s"/>
    </x:row>
    <x:row r="68" spans="1:8" x14ac:dyDescent="0.3">
      <x:c r="B68" s="55" t="s">
        <x:v>80</x:v>
      </x:c>
      <x:c r="C68" s="170" t="str">
        <x:f>IFERROR(C67/$C$54,"")</x:f>
      </x:c>
      <x:c r="D68" s="170" t="str">
        <x:f>IFERROR(D67/$C$54,"")</x:f>
      </x:c>
      <x:c r="E68" s="170" t="str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63" t="s">
        <x:v>25</x:v>
      </x:c>
      <x:c r="E70" s="164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183198</x:v>
      </x:c>
      <x:c r="E72" s="10" t="n">
        <x:v>0</x:v>
      </x:c>
      <x:c r="F72" s="84" t="n">
        <x:v>0</x:v>
      </x:c>
      <x:c r="G72" s="133" t="n">
        <x:v>0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5450</x:v>
      </x:c>
      <x:c r="E73" s="10" t="n">
        <x:v>0</x:v>
      </x:c>
      <x:c r="F73" s="84" t="n">
        <x:v>0</x:v>
      </x:c>
      <x:c r="G73" s="133" t="n">
        <x:v>0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2500</x:v>
      </x:c>
      <x:c r="E74" s="10" t="n">
        <x:v>0</x:v>
      </x:c>
      <x:c r="F74" s="84" t="n">
        <x:v>0</x:v>
      </x:c>
      <x:c r="G74" s="133" t="n">
        <x:v>0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130050</x:v>
      </x:c>
      <x:c r="E75" s="10" t="n">
        <x:v>0</x:v>
      </x:c>
      <x:c r="F75" s="84" t="n">
        <x:v>1</x:v>
      </x:c>
      <x:c r="G75" s="133" t="n">
        <x:v>130050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3" t="n">
        <x:v>0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3" t="n">
        <x:v>0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87986</x:v>
      </x:c>
      <x:c r="E78" s="10" t="n">
        <x:v>0</x:v>
      </x:c>
      <x:c r="F78" s="168" t="s"/>
      <x:c r="G78" s="3" t="s"/>
      <x:c r="H78" s="37" t="s"/>
    </x:row>
    <x:row r="79" spans="1:8" x14ac:dyDescent="0.3">
      <x:c r="B79" s="55" t="s">
        <x:v>89</x:v>
      </x:c>
      <x:c r="C79" s="165">
        <x:f>SUM(C72:C78)</x:f>
      </x:c>
      <x:c r="D79" s="165">
        <x:f>SUM(D72:D78)</x:f>
      </x:c>
      <x:c r="E79" s="165">
        <x:f>SUM(E72:E78)</x:f>
      </x:c>
      <x:c r="F79" s="169">
        <x:f>SUM(F72:F77)</x:f>
      </x:c>
      <x:c r="G79" s="3" t="s"/>
      <x:c r="H79" s="37" t="s"/>
    </x:row>
    <x:row r="80" spans="1:8" x14ac:dyDescent="0.3">
      <x:c r="B80" s="55" t="s">
        <x:v>90</x:v>
      </x:c>
      <x:c r="C80" s="170" t="str">
        <x:f>IFERROR(C79/$C$54,"")</x:f>
      </x:c>
      <x:c r="D80" s="170" t="str">
        <x:f>IFERROR(D79/$C$54,"")</x:f>
      </x:c>
      <x:c r="E80" s="170" t="str">
        <x:f>IFERROR(E79/$C$54,"")</x:f>
      </x:c>
      <x:c r="F80" s="171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427000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92</x:v>
      </x:c>
      <x:c r="C83" s="170" t="str">
        <x:f>IFERROR(C82/$C$54,"")</x:f>
      </x:c>
      <x:c r="D83" s="170" t="str">
        <x:f>IFERROR(D82/$C$54,"")</x:f>
      </x:c>
      <x:c r="E83" s="170" t="str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65" t="s"/>
      <x:c r="E84" s="165" t="s"/>
      <x:c r="F84" s="3" t="s"/>
      <x:c r="G84" s="3" t="s"/>
      <x:c r="H84" s="37" t="s"/>
    </x:row>
    <x:row r="85" spans="1:8" x14ac:dyDescent="0.3">
      <x:c r="B85" s="55" t="s">
        <x:v>93</x:v>
      </x:c>
      <x:c r="C85" s="165">
        <x:f>SUM(C67,C79,C82)</x:f>
      </x:c>
      <x:c r="D85" s="165">
        <x:f>SUM(D67,D79,D82)</x:f>
      </x:c>
      <x:c r="E85" s="165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72">
        <x:f>SUM(C68,C80,C83)</x:f>
      </x:c>
      <x:c r="D86" s="172">
        <x:f>SUM(D68,D80,D83)</x:f>
      </x:c>
      <x:c r="E86" s="172">
        <x:f>SUM(E68,E80,E83)</x:f>
      </x:c>
      <x:c r="F86" s="3" t="s"/>
      <x:c r="G86" s="3" t="s"/>
      <x:c r="H86" s="37" t="s"/>
    </x:row>
    <x:row r="87" spans="1:8" x14ac:dyDescent="0.3">
      <x:c r="B87" s="55" t="s"/>
      <x:c r="C87" s="172" t="s"/>
      <x:c r="D87" s="172" t="s"/>
      <x:c r="E87" s="172" t="s"/>
      <x:c r="F87" s="3" t="s"/>
      <x:c r="G87" s="3" t="s"/>
      <x:c r="H87" s="37" t="s"/>
    </x:row>
    <x:row r="88" spans="1:8" x14ac:dyDescent="0.3">
      <x:c r="B88" s="55" t="s">
        <x:v>95</x:v>
      </x:c>
      <x:c r="C88" s="165">
        <x:f>C56-C85</x:f>
      </x:c>
      <x:c r="D88" s="165">
        <x:f>D56-D85</x:f>
      </x:c>
      <x:c r="E88" s="165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 t="str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4023171.5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8421691.49</x:v>
      </x:c>
      <x:c r="D95" s="3" t="s"/>
      <x:c r="E95" s="3" t="s"/>
      <x:c r="F95" s="3" t="s"/>
      <x:c r="G95" s="3" t="s"/>
      <x:c r="H95" s="37" t="s"/>
    </x:row>
    <x:row r="96" spans="1:8" x14ac:dyDescent="0.3">
      <x:c r="B96" s="38" t="s">
        <x:v>101</x:v>
      </x:c>
      <x:c r="C96" s="97" t="str">
        <x:f>IFERROR(ROUND(C94/C95,4),"0.00%")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D70:E70"/>
    <x:mergeCell ref="D60:E60"/>
    <x:mergeCell ref="G1:H1"/>
    <x:mergeCell ref="G2:H2"/>
    <x:mergeCell ref="C6:D6"/>
    <x:mergeCell ref="C7:D7"/>
    <x:mergeCell ref="C8:D8"/>
    <x:mergeCell ref="C9:D9"/>
    <x:mergeCell ref="G6:H6"/>
    <x:mergeCell ref="G7:H7"/>
    <x:mergeCell ref="G8:H8"/>
    <x:mergeCell ref="G9:H9"/>
    <x:mergeCell ref="D20:E20"/>
    <x:mergeCell ref="D12:E12"/>
    <x:mergeCell ref="D31:E31"/>
    <x:mergeCell ref="G3:H3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tabSelected="1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5" width="11" style="0" customWidth="1"/>
    <x:col min="6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s="0" customFormat="1" ht="15" customHeight="1" x14ac:dyDescent="0.25"/>
    <x:row r="3" spans="1:25" s="0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63" t="s">
        <x:v>103</x:v>
      </x:c>
      <x:c r="F6" s="164" t="s"/>
      <x:c r="G6" s="163" t="s">
        <x:v>104</x:v>
      </x:c>
      <x:c r="H6" s="173" t="s"/>
      <x:c r="I6" s="173" t="s"/>
      <x:c r="J6" s="164" t="s"/>
      <x:c r="K6" s="163" t="s">
        <x:v>105</x:v>
      </x:c>
      <x:c r="L6" s="173" t="s"/>
      <x:c r="M6" s="173" t="s"/>
      <x:c r="N6" s="173" t="s"/>
      <x:c r="O6" s="173" t="s"/>
      <x:c r="P6" s="164" t="s"/>
      <x:c r="Q6" s="163" t="s">
        <x:v>106</x:v>
      </x:c>
      <x:c r="R6" s="173" t="s"/>
      <x:c r="S6" s="173" t="s"/>
      <x:c r="T6" s="173" t="s"/>
      <x:c r="U6" s="173" t="s"/>
      <x:c r="V6" s="173" t="s"/>
      <x:c r="W6" s="173" t="s"/>
      <x:c r="X6" s="173" t="s"/>
      <x:c r="Y6" s="164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1" t="s">
        <x:v>111</x:v>
      </x:c>
      <x:c r="G7" s="75" t="s">
        <x:v>112</x:v>
      </x:c>
      <x:c r="H7" s="101" t="s">
        <x:v>113</x:v>
      </x:c>
      <x:c r="I7" s="101" t="s">
        <x:v>114</x:v>
      </x:c>
      <x:c r="J7" s="101" t="s">
        <x:v>115</x:v>
      </x:c>
      <x:c r="K7" s="75" t="s">
        <x:v>116</x:v>
      </x:c>
      <x:c r="L7" s="101" t="s">
        <x:v>117</x:v>
      </x:c>
      <x:c r="M7" s="101" t="s">
        <x:v>118</x:v>
      </x:c>
      <x:c r="N7" s="101" t="s">
        <x:v>119</x:v>
      </x:c>
      <x:c r="O7" s="101" t="s">
        <x:v>120</x:v>
      </x:c>
      <x:c r="P7" s="101" t="s">
        <x:v>121</x:v>
      </x:c>
      <x:c r="Q7" s="75" t="s">
        <x:v>122</x:v>
      </x:c>
      <x:c r="R7" s="101" t="s">
        <x:v>123</x:v>
      </x:c>
      <x:c r="S7" s="101" t="s">
        <x:v>124</x:v>
      </x:c>
      <x:c r="T7" s="101" t="s">
        <x:v>125</x:v>
      </x:c>
      <x:c r="U7" s="101" t="s">
        <x:v>126</x:v>
      </x:c>
      <x:c r="V7" s="101" t="s">
        <x:v>127</x:v>
      </x:c>
      <x:c r="W7" s="101" t="s">
        <x:v>69</x:v>
      </x:c>
      <x:c r="X7" s="101" t="s">
        <x:v>128</x:v>
      </x:c>
      <x:c r="Y7" s="99" t="s">
        <x:v>129</x:v>
      </x:c>
    </x:row>
    <x:row r="8" spans="1:25" s="6" customFormat="1" ht="15" customHeight="1" x14ac:dyDescent="0.3">
      <x:c r="A8" s="174" t="s">
        <x:v>130</x:v>
      </x:c>
      <x:c r="B8" s="175" t="s">
        <x:v>131</x:v>
      </x:c>
      <x:c r="C8" s="174" t="s"/>
      <x:c r="D8" s="176" t="s">
        <x:v>132</x:v>
      </x:c>
      <x:c r="E8" s="177" t="s">
        <x:v>133</x:v>
      </x:c>
      <x:c r="F8" s="177" t="s">
        <x:v>134</x:v>
      </x:c>
      <x:c r="G8" s="177" t="s">
        <x:v>135</x:v>
      </x:c>
      <x:c r="H8" s="177" t="s"/>
      <x:c r="I8" s="177" t="s">
        <x:v>136</x:v>
      </x:c>
      <x:c r="J8" s="107" t="n"/>
      <x:c r="K8" s="108" t="n">
        <x:v>204</x:v>
      </x:c>
      <x:c r="L8" s="108" t="n">
        <x:v>7</x:v>
      </x:c>
      <x:c r="M8" s="108" t="n">
        <x:v>0</x:v>
      </x:c>
      <x:c r="N8" s="108" t="n">
        <x:v>108</x:v>
      </x:c>
      <x:c r="O8" s="108" t="n">
        <x:v>55</x:v>
      </x:c>
      <x:c r="P8" s="108" t="n">
        <x:v>49</x:v>
      </x:c>
      <x:c r="Q8" s="109" t="n">
        <x:v>0</x:v>
      </x:c>
      <x:c r="R8" s="109" t="n">
        <x:v>52</x:v>
      </x:c>
      <x:c r="S8" s="109" t="n">
        <x:v>16.6</x:v>
      </x:c>
      <x:c r="T8" s="109" t="n">
        <x:v>5</x:v>
      </x:c>
      <x:c r="U8" s="109" t="n">
        <x:v>6</x:v>
      </x:c>
      <x:c r="V8" s="109" t="n">
        <x:v>18</x:v>
      </x:c>
      <x:c r="W8" s="129">
        <x:f>SUM(Q8:V8)</x:f>
      </x:c>
      <x:c r="X8" s="129">
        <x:f>SUM(Q8:R8)</x:f>
      </x:c>
      <x:c r="Y8" s="131">
        <x:f>SUM(S8:V8)</x:f>
      </x:c>
    </x:row>
    <x:row r="9" spans="1:25" s="6" customFormat="1" x14ac:dyDescent="0.3">
      <x:c r="A9" s="4" t="s">
        <x:v>137</x:v>
      </x:c>
      <x:c r="B9" s="2" t="s"/>
      <x:c r="C9" s="2" t="s"/>
      <x:c r="D9" s="3" t="s"/>
      <x:c r="E9" s="8" t="s"/>
      <x:c r="F9" s="8" t="s"/>
      <x:c r="G9" s="2" t="s"/>
      <x:c r="H9" s="2" t="s"/>
      <x:c r="I9" s="2" t="s"/>
      <x:c r="J9" s="2" t="s"/>
      <x:c r="K9" s="13">
        <x:f>SUM(K8:K8)</x:f>
      </x:c>
      <x:c r="L9" s="13">
        <x:f>SUM(L8:L8)</x:f>
      </x:c>
      <x:c r="M9" s="13">
        <x:f>SUM(M8:M8)</x:f>
      </x:c>
      <x:c r="N9" s="13">
        <x:f>SUM(N8:N8)</x:f>
      </x:c>
      <x:c r="O9" s="13">
        <x:f>SUM(O8:O8)</x:f>
      </x:c>
      <x:c r="P9" s="13">
        <x:f>SUM(P8:P8)</x:f>
      </x:c>
      <x:c r="Q9" s="79">
        <x:f>SUM(Q8:Q8)</x:f>
      </x:c>
      <x:c r="R9" s="79">
        <x:f>SUM(R8:R8)</x:f>
      </x:c>
      <x:c r="S9" s="79">
        <x:f>SUM(S8:S8)</x:f>
      </x:c>
      <x:c r="T9" s="79">
        <x:f>SUM(T8:T8)</x:f>
      </x:c>
      <x:c r="U9" s="79">
        <x:f>SUM(U8:U8)</x:f>
      </x:c>
      <x:c r="V9" s="79">
        <x:f>SUM(V8:V8)</x:f>
      </x:c>
      <x:c r="W9" s="79">
        <x:f>SUM(W8:W8)</x:f>
      </x:c>
      <x:c r="X9" s="79">
        <x:f>SUM(X8:X8)</x:f>
      </x:c>
      <x:c r="Y9" s="79">
        <x:f>SUM(Y8:Y8)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8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138</x:v>
      </x:c>
    </x:row>
    <x:row r="2" spans="1:25" s="3" customFormat="1" ht="15" customHeight="1" x14ac:dyDescent="0.3">
      <x:c r="A2" s="110" t="s"/>
    </x:row>
    <x:row r="3" spans="1:25" s="3" customFormat="1" ht="15" customHeight="1" x14ac:dyDescent="0.3">
      <x:c r="A3" s="178" t="s">
        <x:v>139</x:v>
      </x:c>
      <x:c r="B3" s="179" t="s"/>
      <x:c r="C3" s="180" t="s"/>
    </x:row>
    <x:row r="4" spans="1:25" s="3" customFormat="1" ht="15" customHeight="1" x14ac:dyDescent="0.3"/>
    <x:row r="5" spans="1:25" s="3" customFormat="1" ht="15.75" customHeight="1" x14ac:dyDescent="0.3">
      <x:c r="D5" s="181" t="s">
        <x:v>140</x:v>
      </x:c>
      <x:c r="E5" s="182" t="s"/>
      <x:c r="F5" s="182" t="s"/>
      <x:c r="G5" s="182" t="s"/>
      <x:c r="H5" s="182" t="s"/>
      <x:c r="I5" s="183" t="s"/>
      <x:c r="J5" s="184" t="s">
        <x:v>141</x:v>
      </x:c>
      <x:c r="K5" s="185" t="s"/>
      <x:c r="L5" s="185" t="s"/>
      <x:c r="M5" s="185" t="s"/>
      <x:c r="N5" s="185" t="s"/>
      <x:c r="O5" s="185" t="s"/>
      <x:c r="P5" s="185" t="s"/>
      <x:c r="Q5" s="186" t="s"/>
      <x:c r="R5" s="187" t="s">
        <x:v>142</x:v>
      </x:c>
      <x:c r="S5" s="188" t="s"/>
      <x:c r="T5" s="189" t="s"/>
      <x:c r="U5" s="163" t="s">
        <x:v>143</x:v>
      </x:c>
      <x:c r="V5" s="164" t="s"/>
      <x:c r="W5" s="70" t="s"/>
      <x:c r="X5" s="70" t="s"/>
      <x:c r="Y5" s="70" t="s"/>
    </x:row>
    <x:row r="6" spans="1:25" s="4" customFormat="1" ht="15" customHeight="1" x14ac:dyDescent="0.3">
      <x:c r="D6" s="190" t="s">
        <x:v>144</x:v>
      </x:c>
      <x:c r="E6" s="191" t="s"/>
      <x:c r="F6" s="192" t="s"/>
      <x:c r="G6" s="89" t="s"/>
      <x:c r="H6" s="90" t="s"/>
      <x:c r="I6" s="75" t="s"/>
      <x:c r="J6" s="163" t="s">
        <x:v>145</x:v>
      </x:c>
      <x:c r="K6" s="164" t="s"/>
      <x:c r="L6" s="163" t="s">
        <x:v>146</x:v>
      </x:c>
      <x:c r="M6" s="164" t="s"/>
      <x:c r="N6" s="163" t="s">
        <x:v>147</x:v>
      </x:c>
      <x:c r="O6" s="173" t="s"/>
      <x:c r="P6" s="164" t="s"/>
      <x:c r="Q6" s="61" t="s"/>
      <x:c r="R6" s="64" t="s"/>
      <x:c r="S6" s="64" t="s"/>
      <x:c r="T6" s="64" t="s"/>
      <x:c r="U6" s="124" t="s"/>
      <x:c r="V6" s="124" t="s"/>
      <x:c r="W6" s="61" t="s"/>
      <x:c r="X6" s="61" t="s"/>
      <x:c r="Y6" s="124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148</x:v>
      </x:c>
      <x:c r="E7" s="101" t="s">
        <x:v>149</x:v>
      </x:c>
      <x:c r="F7" s="101" t="s">
        <x:v>150</x:v>
      </x:c>
      <x:c r="G7" s="114" t="s">
        <x:v>151</x:v>
      </x:c>
      <x:c r="H7" s="193" t="s">
        <x:v>152</x:v>
      </x:c>
      <x:c r="I7" s="114" t="s">
        <x:v>153</x:v>
      </x:c>
      <x:c r="J7" s="114" t="s">
        <x:v>154</x:v>
      </x:c>
      <x:c r="K7" s="193" t="s">
        <x:v>133</x:v>
      </x:c>
      <x:c r="L7" s="114" t="s">
        <x:v>155</x:v>
      </x:c>
      <x:c r="M7" s="193" t="s">
        <x:v>156</x:v>
      </x:c>
      <x:c r="N7" s="114" t="s">
        <x:v>157</x:v>
      </x:c>
      <x:c r="O7" s="193" t="s">
        <x:v>158</x:v>
      </x:c>
      <x:c r="P7" s="193" t="s">
        <x:v>159</x:v>
      </x:c>
      <x:c r="Q7" s="114" t="s">
        <x:v>160</x:v>
      </x:c>
      <x:c r="R7" s="114" t="s">
        <x:v>161</x:v>
      </x:c>
      <x:c r="S7" s="114" t="s">
        <x:v>162</x:v>
      </x:c>
      <x:c r="T7" s="11" t="s">
        <x:v>163</x:v>
      </x:c>
      <x:c r="U7" s="125" t="s">
        <x:v>164</x:v>
      </x:c>
      <x:c r="V7" s="125" t="s">
        <x:v>165</x:v>
      </x:c>
      <x:c r="W7" s="125" t="s">
        <x:v>166</x:v>
      </x:c>
      <x:c r="X7" s="125" t="s">
        <x:v>167</x:v>
      </x:c>
      <x:c r="Y7" s="125" t="s">
        <x:v>168</x:v>
      </x:c>
    </x:row>
    <x:row r="8" spans="1:25" s="6" customFormat="1" ht="15" customHeight="1" x14ac:dyDescent="0.3">
      <x:c r="A8" s="194" t="s">
        <x:v>130</x:v>
      </x:c>
      <x:c r="B8" s="194" t="s">
        <x:v>131</x:v>
      </x:c>
      <x:c r="C8" s="194" t="s"/>
      <x:c r="D8" s="81" t="n">
        <x:v>6064754</x:v>
      </x:c>
      <x:c r="E8" s="81" t="n">
        <x:v>1281041</x:v>
      </x:c>
      <x:c r="F8" s="117" t="n">
        <x:v>3136654.465</x:v>
      </x:c>
      <x:c r="G8" s="81" t="n">
        <x:v>261160</x:v>
      </x:c>
      <x:c r="H8" s="81" t="n">
        <x:v>1249299</x:v>
      </x:c>
      <x:c r="I8" s="118">
        <x:f>SUM(D8:H8)</x:f>
      </x:c>
      <x:c r="J8" s="81" t="n">
        <x:v>7031690</x:v>
      </x:c>
      <x:c r="K8" s="81" t="n">
        <x:v>94537</x:v>
      </x:c>
      <x:c r="L8" s="81" t="n">
        <x:v>2735278</x:v>
      </x:c>
      <x:c r="M8" s="81" t="n">
        <x:v>0</x:v>
      </x:c>
      <x:c r="N8" s="81" t="n">
        <x:v>516801</x:v>
      </x:c>
      <x:c r="O8" s="81" t="n">
        <x:v>459504</x:v>
      </x:c>
      <x:c r="P8" s="81" t="n">
        <x:v>1155098</x:v>
      </x:c>
      <x:c r="Q8" s="118">
        <x:f>SUM(J8:P8)</x:f>
      </x:c>
      <x:c r="R8" s="81" t="n">
        <x:v>11945377</x:v>
      </x:c>
      <x:c r="S8" s="81" t="n">
        <x:v>47531</x:v>
      </x:c>
      <x:c r="T8" s="59">
        <x:f>SUM('Part C'!$R8:$S8)</x:f>
      </x:c>
      <x:c r="U8" s="81" t="n">
        <x:v>56613.1611374408</x:v>
      </x:c>
      <x:c r="V8" s="81" t="n">
        <x:v>225.265402843602</x:v>
      </x:c>
      <x:c r="W8" s="81" t="n">
        <x:v>3378804</x:v>
      </x:c>
      <x:c r="X8" s="81" t="n">
        <x:v>15371712</x:v>
      </x:c>
      <x:c r="Y8" s="12" t="n">
        <x:v>72851.7156398104</x:v>
      </x:c>
    </x:row>
    <x:row r="9" spans="1:25" s="3" customFormat="1" ht="15" customHeight="1" x14ac:dyDescent="0.3">
      <x:c r="A9" s="4" t="s">
        <x:v>137</x:v>
      </x:c>
      <x:c r="B9" s="4" t="s"/>
      <x:c r="D9" s="14">
        <x:f>SUM(D8:D8)</x:f>
      </x:c>
      <x:c r="E9" s="14">
        <x:f>SUM(E8:E8)</x:f>
      </x:c>
      <x:c r="F9" s="14">
        <x:f>SUM(F8:F8)</x:f>
      </x:c>
      <x:c r="G9" s="14">
        <x:f>SUM(G8:G8)</x:f>
      </x:c>
      <x:c r="H9" s="14">
        <x:f>SUM(H8:H8)</x:f>
      </x:c>
      <x:c r="I9" s="14">
        <x:f>SUM(I8:I8)</x:f>
      </x:c>
      <x:c r="J9" s="14">
        <x:f>SUM(J8:J8)</x:f>
      </x:c>
      <x:c r="K9" s="14">
        <x:f>SUM(K8:K8)</x:f>
      </x:c>
      <x:c r="L9" s="14">
        <x:f>SUM(L8:L8)</x:f>
      </x:c>
      <x:c r="M9" s="14">
        <x:f>SUM(M8:M8)</x:f>
      </x:c>
      <x:c r="N9" s="14">
        <x:f>SUM(N8:N8)</x:f>
      </x:c>
      <x:c r="O9" s="14">
        <x:f>SUM(O8:O8)</x:f>
      </x:c>
      <x:c r="P9" s="14">
        <x:f>SUM(P8:P8)</x:f>
      </x:c>
      <x:c r="Q9" s="14">
        <x:f>SUM(Q8:Q8)</x:f>
      </x:c>
      <x:c r="R9" s="14">
        <x:f>SUM(R8:R8)</x:f>
      </x:c>
      <x:c r="S9" s="14">
        <x:f>SUM(S8:S8)</x:f>
      </x:c>
      <x:c r="T9" s="14">
        <x:f>SUM(T8:T8)</x:f>
      </x:c>
      <x:c r="W9" s="14">
        <x:f>SUM(W8:W8)</x:f>
      </x:c>
      <x:c r="X9" s="14">
        <x:f>SUM(X8:X8)</x:f>
      </x:c>
      <x:c r="Y9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U5:V5"/>
    <x:mergeCell ref="D5:I5"/>
    <x:mergeCell ref="J5:Q5"/>
    <x:mergeCell ref="R5:T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3" sqref="I13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8" width="11.425781" style="2" customWidth="1"/>
    <x:col min="9" max="9" width="11.425781" style="0" customWidth="1"/>
    <x:col min="10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169</x:v>
      </x:c>
    </x:row>
    <x:row r="2" spans="1:25" s="3" customFormat="1" ht="15" customHeight="1" x14ac:dyDescent="0.3"/>
    <x:row r="3" spans="1:25" s="3" customFormat="1" ht="15" customHeight="1" x14ac:dyDescent="0.3">
      <x:c r="A3" s="178" t="s">
        <x:v>139</x:v>
      </x:c>
      <x:c r="B3" s="179" t="s"/>
      <x:c r="C3" s="179" t="s"/>
    </x:row>
    <x:row r="4" spans="1:25" s="3" customFormat="1" ht="15" customHeight="1" x14ac:dyDescent="0.3"/>
    <x:row r="5" spans="1:25" s="3" customFormat="1" ht="15" customHeight="1" x14ac:dyDescent="0.3">
      <x:c r="F5" s="181" t="s">
        <x:v>170</x:v>
      </x:c>
      <x:c r="G5" s="182" t="s"/>
      <x:c r="H5" s="182" t="s"/>
      <x:c r="I5" s="182" t="s"/>
      <x:c r="J5" s="182" t="s"/>
      <x:c r="K5" s="182" t="s"/>
      <x:c r="L5" s="182" t="s"/>
      <x:c r="M5" s="182" t="s"/>
      <x:c r="N5" s="183" t="s"/>
      <x:c r="O5" s="185" t="s">
        <x:v>171</x:v>
      </x:c>
      <x:c r="P5" s="185" t="s"/>
      <x:c r="Q5" s="185" t="s"/>
      <x:c r="R5" s="185" t="s"/>
      <x:c r="S5" s="185" t="s"/>
      <x:c r="T5" s="185" t="s"/>
      <x:c r="U5" s="185" t="s"/>
      <x:c r="V5" s="185" t="s"/>
      <x:c r="W5" s="185" t="s"/>
      <x:c r="X5" s="185" t="s"/>
      <x:c r="Y5" s="186" t="s"/>
    </x:row>
    <x:row r="6" spans="1:25" s="3" customFormat="1" ht="15" customHeight="1" x14ac:dyDescent="0.3">
      <x:c r="F6" s="163" t="s">
        <x:v>172</x:v>
      </x:c>
      <x:c r="G6" s="173" t="s"/>
      <x:c r="H6" s="173" t="s"/>
      <x:c r="I6" s="173" t="s"/>
      <x:c r="J6" s="164" t="s"/>
      <x:c r="K6" s="163" t="s">
        <x:v>173</x:v>
      </x:c>
      <x:c r="L6" s="173" t="s"/>
      <x:c r="M6" s="173" t="s"/>
      <x:c r="N6" s="164" t="s"/>
      <x:c r="O6" s="65" t="s"/>
      <x:c r="P6" s="163" t="s">
        <x:v>174</x:v>
      </x:c>
      <x:c r="Q6" s="173" t="s"/>
      <x:c r="R6" s="173" t="s"/>
      <x:c r="S6" s="173" t="s"/>
      <x:c r="T6" s="173" t="s"/>
      <x:c r="U6" s="173" t="s"/>
      <x:c r="V6" s="164" t="s"/>
      <x:c r="W6" s="195" t="s">
        <x:v>175</x:v>
      </x:c>
      <x:c r="X6" s="196" t="s"/>
      <x:c r="Y6" s="19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176</x:v>
      </x:c>
      <x:c r="E7" s="75" t="s">
        <x:v>177</x:v>
      </x:c>
      <x:c r="F7" s="75" t="s">
        <x:v>178</x:v>
      </x:c>
      <x:c r="G7" s="101" t="s">
        <x:v>179</x:v>
      </x:c>
      <x:c r="H7" s="101" t="s">
        <x:v>180</x:v>
      </x:c>
      <x:c r="I7" s="101" t="s">
        <x:v>181</x:v>
      </x:c>
      <x:c r="J7" s="114" t="s">
        <x:v>182</x:v>
      </x:c>
      <x:c r="K7" s="75" t="s">
        <x:v>183</x:v>
      </x:c>
      <x:c r="L7" s="101" t="s">
        <x:v>184</x:v>
      </x:c>
      <x:c r="M7" s="101" t="s">
        <x:v>185</x:v>
      </x:c>
      <x:c r="N7" s="75" t="s">
        <x:v>186</x:v>
      </x:c>
      <x:c r="O7" s="114" t="s">
        <x:v>187</x:v>
      </x:c>
      <x:c r="P7" s="75" t="s">
        <x:v>188</x:v>
      </x:c>
      <x:c r="Q7" s="101" t="s">
        <x:v>189</x:v>
      </x:c>
      <x:c r="R7" s="101" t="s">
        <x:v>190</x:v>
      </x:c>
      <x:c r="S7" s="101" t="s">
        <x:v>191</x:v>
      </x:c>
      <x:c r="T7" s="101" t="s">
        <x:v>192</x:v>
      </x:c>
      <x:c r="U7" s="101" t="s">
        <x:v>152</x:v>
      </x:c>
      <x:c r="V7" s="75" t="s">
        <x:v>193</x:v>
      </x:c>
      <x:c r="W7" s="75" t="s">
        <x:v>194</x:v>
      </x:c>
      <x:c r="X7" s="75" t="s">
        <x:v>195</x:v>
      </x:c>
      <x:c r="Y7" s="61" t="s">
        <x:v>162</x:v>
      </x:c>
    </x:row>
    <x:row r="8" spans="1:25" s="3" customFormat="1" ht="15" customHeight="1" x14ac:dyDescent="0.3">
      <x:c r="A8" s="194" t="s">
        <x:v>130</x:v>
      </x:c>
      <x:c r="B8" s="194" t="s">
        <x:v>131</x:v>
      </x:c>
      <x:c r="C8" s="194" t="s"/>
      <x:c r="D8" s="198" t="s">
        <x:v>135</x:v>
      </x:c>
      <x:c r="E8" s="177" t="s">
        <x:v>136</x:v>
      </x:c>
      <x:c r="F8" s="120" t="n">
        <x:v>4</x:v>
      </x:c>
      <x:c r="G8" s="120" t="n">
        <x:v>0</x:v>
      </x:c>
      <x:c r="H8" s="120" t="n">
        <x:v>3</x:v>
      </x:c>
      <x:c r="I8" s="120" t="n">
        <x:v>0</x:v>
      </x:c>
      <x:c r="J8" s="121">
        <x:f>SUM(F8:I8)</x:f>
      </x:c>
      <x:c r="K8" s="81" t="n">
        <x:v>0</x:v>
      </x:c>
      <x:c r="L8" s="81" t="n">
        <x:v>94537</x:v>
      </x:c>
      <x:c r="M8" s="81" t="n">
        <x:v>0</x:v>
      </x:c>
      <x:c r="N8" s="118">
        <x:f>SUM(K8:M8)</x:f>
      </x:c>
      <x:c r="O8" s="122" t="n"/>
      <x:c r="P8" s="81" t="n"/>
      <x:c r="Q8" s="81" t="n"/>
      <x:c r="R8" s="81" t="n"/>
      <x:c r="S8" s="81" t="n"/>
      <x:c r="T8" s="81" t="n"/>
      <x:c r="U8" s="81" t="n"/>
      <x:c r="V8" s="118">
        <x:f>SUM(P8:U8)</x:f>
      </x:c>
      <x:c r="W8" s="81" t="n"/>
      <x:c r="X8" s="81" t="n"/>
      <x:c r="Y8" s="12" t="n"/>
    </x:row>
    <x:row r="9" spans="1:25" s="3" customFormat="1" ht="15" customHeight="1" x14ac:dyDescent="0.3">
      <x:c r="A9" s="4" t="s">
        <x:v>196</x:v>
      </x:c>
      <x:c r="B9" s="4" t="s"/>
      <x:c r="C9" s="4" t="s"/>
      <x:c r="D9" s="4" t="s"/>
      <x:c r="E9" s="4" t="s"/>
      <x:c r="F9" s="13">
        <x:f>SUM(F8:F8)</x:f>
      </x:c>
      <x:c r="G9" s="13">
        <x:f>SUM(G8:G8)</x:f>
      </x:c>
      <x:c r="H9" s="13">
        <x:f>SUM(H8:H8)</x:f>
      </x:c>
      <x:c r="I9" s="13">
        <x:f>SUM(I8:I8)</x:f>
      </x:c>
      <x:c r="J9" s="13">
        <x:f>SUM(J8:J8)</x:f>
      </x:c>
      <x:c r="K9" s="14">
        <x:f>SUM(K8:K8)</x:f>
      </x:c>
      <x:c r="L9" s="14">
        <x:f>SUM(L8:L8)</x:f>
      </x:c>
      <x:c r="M9" s="14">
        <x:f>SUM(M8:M8)</x:f>
      </x:c>
      <x:c r="N9" s="14">
        <x:f>SUM(N8:N8)</x:f>
      </x:c>
      <x:c r="O9" s="79">
        <x:f>SUM(O8:O8)</x:f>
      </x:c>
      <x:c r="P9" s="14">
        <x:f>SUM(P8:P8)</x:f>
      </x:c>
      <x:c r="Q9" s="14">
        <x:f>SUM(Q8:Q8)</x:f>
      </x:c>
      <x:c r="R9" s="14">
        <x:f>SUM(R8:R8)</x:f>
      </x:c>
      <x:c r="S9" s="14">
        <x:f>SUM(S8:S8)</x:f>
      </x:c>
      <x:c r="T9" s="14">
        <x:f>SUM(T8:T8)</x:f>
      </x:c>
      <x:c r="U9" s="14">
        <x:f>SUM(U8:U8)</x:f>
      </x:c>
      <x:c r="V9" s="14">
        <x:f>SUM(V8:V8)</x:f>
      </x:c>
      <x:c r="W9" s="14">
        <x:f>SUM(W8:W8)</x:f>
      </x:c>
      <x:c r="X9" s="14">
        <x:f>SUM(X8:X8)</x:f>
      </x:c>
      <x:c r="Y9" s="14">
        <x:f>SUM(Y8:Y8)</x:f>
      </x:c>
    </x:row>
    <x:row r="10" spans="1:25" s="3" customFormat="1" ht="15" customHeight="1" x14ac:dyDescent="0.3">
      <x:c r="A10" s="4" t="s"/>
      <x:c r="B10" s="4" t="s"/>
      <x:c r="C10" s="4" t="s"/>
      <x:c r="D10" s="4" t="s"/>
      <x:c r="E10" s="4" t="s"/>
      <x:c r="F10" s="13" t="s"/>
      <x:c r="G10" s="13" t="s"/>
      <x:c r="H10" s="13" t="s"/>
      <x:c r="I10" s="13" t="s"/>
      <x:c r="J10" s="13" t="s"/>
      <x:c r="K10" s="14" t="s"/>
      <x:c r="L10" s="14" t="s"/>
      <x:c r="M10" s="14" t="s"/>
      <x:c r="N10" s="14" t="s"/>
      <x:c r="O10" s="9" t="s"/>
      <x:c r="P10" s="14" t="s"/>
      <x:c r="Q10" s="14" t="s"/>
      <x:c r="R10" s="14" t="s"/>
      <x:c r="S10" s="14" t="s"/>
      <x:c r="T10" s="14" t="s"/>
      <x:c r="U10" s="14" t="s"/>
      <x:c r="V10" s="14" t="s"/>
      <x:c r="W10" s="14" t="s"/>
      <x:c r="X10" s="14" t="s"/>
      <x:c r="Y10" s="14" t="s"/>
    </x:row>
    <x:row r="11" spans="1:25" s="3" customFormat="1" ht="15" customHeight="1" x14ac:dyDescent="0.3">
      <x:c r="D11" s="15" t="s"/>
      <x:c r="F11" s="4" t="s"/>
      <x:c r="I11" s="13" t="s"/>
    </x:row>
    <x:row r="12" spans="1:25" s="3" customFormat="1" ht="15" customHeight="1" x14ac:dyDescent="0.3">
      <x:c r="D12" s="15" t="s"/>
      <x:c r="E12" s="15" t="s"/>
      <x:c r="F12" s="163" t="s">
        <x:v>197</x:v>
      </x:c>
      <x:c r="G12" s="173" t="s"/>
      <x:c r="H12" s="173" t="s"/>
      <x:c r="I12" s="173" t="s"/>
      <x:c r="J12" s="164" t="s"/>
      <x:c r="K12" s="163" t="s">
        <x:v>198</x:v>
      </x:c>
      <x:c r="L12" s="173" t="s"/>
      <x:c r="M12" s="173" t="s"/>
      <x:c r="N12" s="164" t="s"/>
    </x:row>
    <x:row r="13" spans="1:25" s="3" customFormat="1" ht="60" customHeight="1" x14ac:dyDescent="0.3">
      <x:c r="A13" s="0" t="s"/>
      <x:c r="B13" s="0" t="s"/>
      <x:c r="C13" s="0" t="s"/>
      <x:c r="D13" s="15" t="s"/>
      <x:c r="E13" s="15" t="s">
        <x:v>199</x:v>
      </x:c>
      <x:c r="F13" s="98" t="s">
        <x:v>178</x:v>
      </x:c>
      <x:c r="G13" s="5" t="s">
        <x:v>179</x:v>
      </x:c>
      <x:c r="H13" s="5" t="s">
        <x:v>180</x:v>
      </x:c>
      <x:c r="I13" s="99" t="s">
        <x:v>181</x:v>
      </x:c>
      <x:c r="J13" s="11" t="s">
        <x:v>182</x:v>
      </x:c>
      <x:c r="K13" s="98" t="s">
        <x:v>183</x:v>
      </x:c>
      <x:c r="L13" s="5" t="s">
        <x:v>195</x:v>
      </x:c>
      <x:c r="M13" s="99" t="s">
        <x:v>200</x:v>
      </x:c>
      <x:c r="N13" s="61" t="s">
        <x:v>186</x:v>
      </x:c>
      <x:c r="O13" s="0" t="s"/>
      <x:c r="P13" s="0" t="s"/>
      <x:c r="Q13" s="0" t="s"/>
      <x:c r="R13" s="0" t="s"/>
      <x:c r="S13" s="0" t="s"/>
      <x:c r="T13" s="0" t="s"/>
      <x:c r="U13" s="0" t="s"/>
      <x:c r="V13" s="0" t="s"/>
      <x:c r="W13" s="0" t="s"/>
      <x:c r="X13" s="0" t="s"/>
      <x:c r="Y13" s="0" t="s"/>
    </x:row>
    <x:row r="14" spans="1:25" s="3" customFormat="1" ht="15" customHeight="1" x14ac:dyDescent="0.3">
      <x:c r="A14" s="3" t="s">
        <x:v>201</x:v>
      </x:c>
      <x:c r="E14" s="16" t="n">
        <x:v>0</x:v>
      </x:c>
      <x:c r="F14" s="7" t="n">
        <x:v>0</x:v>
      </x:c>
      <x:c r="G14" s="7" t="n">
        <x:v>0</x:v>
      </x:c>
      <x:c r="H14" s="7" t="n">
        <x:v>0</x:v>
      </x:c>
      <x:c r="I14" s="7" t="n">
        <x:v>0</x:v>
      </x:c>
      <x:c r="J14" s="17">
        <x:f>SUM(F14:I14)</x:f>
      </x:c>
      <x:c r="K14" s="81" t="n">
        <x:v>0</x:v>
      </x:c>
      <x:c r="L14" s="81" t="n">
        <x:v>0</x:v>
      </x:c>
      <x:c r="M14" s="81" t="n">
        <x:v>0</x:v>
      </x:c>
      <x:c r="N14" s="59">
        <x:f>SUM(K14:M14)</x:f>
      </x:c>
    </x:row>
    <x:row r="15" spans="1:25" s="3" customFormat="1" ht="15" customHeight="1" x14ac:dyDescent="0.3">
      <x:c r="F15" s="77" t="s"/>
      <x:c r="G15" s="77" t="s"/>
      <x:c r="H15" s="77" t="s"/>
      <x:c r="I15" s="77" t="s"/>
      <x:c r="J15" s="77" t="s"/>
      <x:c r="K15" s="78" t="s"/>
      <x:c r="L15" s="78" t="s"/>
      <x:c r="M15" s="78" t="s"/>
      <x:c r="N15" s="78" t="s"/>
    </x:row>
    <x:row r="16" spans="1:25" s="3" customFormat="1" ht="15" customHeight="1" x14ac:dyDescent="0.3">
      <x:c r="A16" s="4" t="s">
        <x:v>202</x:v>
      </x:c>
      <x:c r="B16" s="4" t="s"/>
      <x:c r="C16" s="4" t="s"/>
      <x:c r="D16" s="4" t="s"/>
      <x:c r="E16" s="4" t="s"/>
      <x:c r="F16" s="13">
        <x:f>F9+F14</x:f>
      </x:c>
      <x:c r="G16" s="13">
        <x:f>G9+G14</x:f>
      </x:c>
      <x:c r="H16" s="13">
        <x:f>H9+H14</x:f>
      </x:c>
      <x:c r="I16" s="13">
        <x:f>I9+I14</x:f>
      </x:c>
      <x:c r="J16" s="13">
        <x:f>J9+J14</x:f>
      </x:c>
      <x:c r="K16" s="14">
        <x:f>K9+K14</x:f>
      </x:c>
      <x:c r="L16" s="14">
        <x:f>L9+L14</x:f>
      </x:c>
      <x:c r="M16" s="14">
        <x:f>M9+M14</x:f>
      </x:c>
      <x:c r="N16" s="14">
        <x:f>N9+N14</x:f>
      </x:c>
      <x:c r="O16" s="4" t="s"/>
      <x:c r="P16" s="4" t="s"/>
      <x:c r="Q16" s="4" t="s"/>
      <x:c r="R16" s="4" t="s"/>
      <x:c r="S16" s="4" t="s"/>
      <x:c r="T16" s="4" t="s"/>
      <x:c r="U16" s="4" t="s"/>
      <x:c r="V16" s="4" t="s"/>
      <x:c r="W16" s="4" t="s"/>
      <x:c r="X16" s="4" t="s"/>
      <x:c r="Y16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12:J12"/>
    <x:mergeCell ref="K12:N12"/>
    <x:mergeCell ref="F5:N5"/>
    <x:mergeCell ref="O5:Y5"/>
    <x:mergeCell ref="F6:J6"/>
    <x:mergeCell ref="K6:N6"/>
    <x:mergeCell ref="P6:V6"/>
    <x:mergeCell ref="W6:Y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203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204</x:v>
      </x:c>
      <x:c r="B2" s="3" t="s"/>
      <x:c r="E2" s="199" t="s">
        <x:v>136</x:v>
      </x:c>
    </x:row>
    <x:row r="3" spans="1:10" s="23" customFormat="1" ht="15" customHeight="1" x14ac:dyDescent="0.3">
      <x:c r="A3" s="178" t="s">
        <x:v>139</x:v>
      </x:c>
      <x:c r="B3" s="179" t="s"/>
      <x:c r="C3" s="180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205</x:v>
      </x:c>
      <x:c r="E7" s="61" t="s">
        <x:v>206</x:v>
      </x:c>
      <x:c r="F7" s="61" t="s">
        <x:v>207</x:v>
      </x:c>
      <x:c r="G7" s="61" t="s">
        <x:v>208</x:v>
      </x:c>
      <x:c r="H7" s="61" t="s">
        <x:v>209</x:v>
      </x:c>
      <x:c r="I7" s="61" t="s">
        <x:v>210</x:v>
      </x:c>
      <x:c r="J7" s="61" t="s">
        <x:v>211</x:v>
      </x:c>
    </x:row>
    <x:row r="8" spans="1:10" s="23" customFormat="1" ht="15" customHeight="1" x14ac:dyDescent="0.3">
      <x:c r="A8" s="194" t="s">
        <x:v>130</x:v>
      </x:c>
      <x:c r="B8" s="194" t="s">
        <x:v>131</x:v>
      </x:c>
      <x:c r="C8" s="194" t="s"/>
      <x:c r="D8" s="81" t="n"/>
      <x:c r="E8" s="12" t="n"/>
      <x:c r="F8" s="12" t="n"/>
      <x:c r="G8" s="127" t="n"/>
      <x:c r="H8" s="12" t="n"/>
      <x:c r="I8" s="127" t="n"/>
      <x:c r="J8" s="12" t="n"/>
    </x:row>
    <x:row r="9" spans="1:10" s="23" customFormat="1" ht="15" customHeight="1" x14ac:dyDescent="0.3">
      <x:c r="A9" s="4" t="s">
        <x:v>137</x:v>
      </x:c>
      <x:c r="B9" s="4" t="s"/>
      <x:c r="C9" s="4" t="s"/>
      <x:c r="D9" s="14">
        <x:f>SUM(D8:D8)</x:f>
      </x:c>
      <x:c r="E9" s="14">
        <x:f>SUM(E8:E8)</x:f>
      </x:c>
      <x:c r="F9" s="14">
        <x:f>SUM(F8:F8)</x:f>
      </x:c>
      <x:c r="G9" s="200" t="s"/>
      <x:c r="H9" s="14">
        <x:f>SUM(H8:H8)</x:f>
      </x:c>
      <x:c r="I9" s="200" t="s"/>
      <x:c r="J9" s="14">
        <x:f>SUM(J8:J8)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0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212</x:v>
      </x:c>
      <x:c r="C1" s="82" t="s">
        <x:v>213</x:v>
      </x:c>
    </x:row>
    <x:row r="2" spans="1:9" x14ac:dyDescent="0.3">
      <x:c r="A2" s="2" t="s">
        <x:v>214</x:v>
      </x:c>
      <x:c r="B2" s="83" t="s">
        <x:v>133</x:v>
      </x:c>
      <x:c r="C2" s="83" t="s">
        <x:v>135</x:v>
      </x:c>
    </x:row>
    <x:row r="3" spans="1:9" x14ac:dyDescent="0.3">
      <x:c r="A3" s="2" t="s">
        <x:v>215</x:v>
      </x:c>
      <x:c r="B3" s="83" t="s">
        <x:v>216</x:v>
      </x:c>
      <x:c r="C3" s="83" t="s">
        <x:v>136</x:v>
      </x:c>
      <x:c r="D3" s="2" t="s">
        <x:v>214</x:v>
      </x:c>
      <x:c r="F3" s="2" t="s">
        <x:v>133</x:v>
      </x:c>
      <x:c r="H3" s="2" t="n">
        <x:v>2020</x:v>
      </x:c>
      <x:c r="I3" s="2" t="n">
        <x:v>2015</x:v>
      </x:c>
    </x:row>
    <x:row r="4" spans="1:9" x14ac:dyDescent="0.3">
      <x:c r="A4" s="2" t="s">
        <x:v>132</x:v>
      </x:c>
      <x:c r="B4" s="83" t="s">
        <x:v>217</x:v>
      </x:c>
      <x:c r="D4" s="2" t="s">
        <x:v>218</x:v>
      </x:c>
      <x:c r="F4" s="2" t="s">
        <x:v>219</x:v>
      </x:c>
      <x:c r="H4" s="2" t="n">
        <x:v>2021</x:v>
      </x:c>
      <x:c r="I4" s="2" t="n">
        <x:v>2016</x:v>
      </x:c>
    </x:row>
    <x:row r="5" spans="1:9" x14ac:dyDescent="0.3">
      <x:c r="A5" s="2" t="s">
        <x:v>220</x:v>
      </x:c>
      <x:c r="B5" s="83" t="s">
        <x:v>221</x:v>
      </x:c>
      <x:c r="D5" s="2" t="s">
        <x:v>222</x:v>
      </x:c>
      <x:c r="F5" s="2" t="n">
        <x:v>1</x:v>
      </x:c>
      <x:c r="H5" s="2" t="n">
        <x:v>2022</x:v>
      </x:c>
      <x:c r="I5" s="2" t="n">
        <x:v>2017</x:v>
      </x:c>
    </x:row>
    <x:row r="6" spans="1:9" s="0" customFormat="1" x14ac:dyDescent="0.3">
      <x:c r="A6" s="2" t="s">
        <x:v>222</x:v>
      </x:c>
      <x:c r="B6" s="83" t="s">
        <x:v>6</x:v>
      </x:c>
      <x:c r="C6" s="0" t="s"/>
      <x:c r="D6" s="0" t="s">
        <x:v>215</x:v>
      </x:c>
      <x:c r="F6" s="0" t="n">
        <x:v>2</x:v>
      </x:c>
      <x:c r="H6" s="0" t="n">
        <x:v>2023</x:v>
      </x:c>
      <x:c r="I6" s="0" t="n">
        <x:v>2018</x:v>
      </x:c>
    </x:row>
    <x:row r="7" spans="1:9" x14ac:dyDescent="0.3">
      <x:c r="A7" s="2" t="s">
        <x:v>223</x:v>
      </x:c>
      <x:c r="B7" s="83" t="n">
        <x:v>4</x:v>
      </x:c>
      <x:c r="D7" s="2" t="s">
        <x:v>224</x:v>
      </x:c>
      <x:c r="F7" s="2" t="n">
        <x:v>3</x:v>
      </x:c>
      <x:c r="I7" s="2" t="n">
        <x:v>2019</x:v>
      </x:c>
    </x:row>
    <x:row r="8" spans="1:9" x14ac:dyDescent="0.3">
      <x:c r="A8" s="2" t="s">
        <x:v>225</x:v>
      </x:c>
      <x:c r="B8" s="83" t="n">
        <x:v>5</x:v>
      </x:c>
      <x:c r="D8" s="2" t="s">
        <x:v>220</x:v>
      </x:c>
      <x:c r="F8" s="2" t="n">
        <x:v>4</x:v>
      </x:c>
      <x:c r="I8" s="2" t="n">
        <x:v>2020</x:v>
      </x:c>
    </x:row>
    <x:row r="9" spans="1:9" x14ac:dyDescent="0.3">
      <x:c r="A9" s="2" t="s">
        <x:v>226</x:v>
      </x:c>
      <x:c r="B9" s="83" t="n">
        <x:v>6</x:v>
      </x:c>
      <x:c r="D9" s="2" t="s">
        <x:v>132</x:v>
      </x:c>
      <x:c r="F9" s="2" t="n">
        <x:v>5</x:v>
      </x:c>
      <x:c r="I9" s="2" t="n">
        <x:v>2021</x:v>
      </x:c>
    </x:row>
    <x:row r="10" spans="1:9" x14ac:dyDescent="0.3">
      <x:c r="A10" s="2" t="s">
        <x:v>218</x:v>
      </x:c>
      <x:c r="B10" s="83" t="n">
        <x:v>7</x:v>
      </x:c>
      <x:c r="D10" s="2" t="s">
        <x:v>226</x:v>
      </x:c>
      <x:c r="F10" s="2" t="n">
        <x:v>6</x:v>
      </x:c>
    </x:row>
    <x:row r="11" spans="1:9" x14ac:dyDescent="0.3">
      <x:c r="A11" s="2" t="s">
        <x:v>224</x:v>
      </x:c>
      <x:c r="B11" s="83" t="n">
        <x:v>8</x:v>
      </x:c>
      <x:c r="D11" s="2" t="s">
        <x:v>223</x:v>
      </x:c>
      <x:c r="F11" s="2" t="n">
        <x:v>7</x:v>
      </x:c>
    </x:row>
    <x:row r="12" spans="1:9" x14ac:dyDescent="0.3">
      <x:c r="B12" s="83" t="n">
        <x:v>9</x:v>
      </x:c>
      <x:c r="D12" s="2" t="s">
        <x:v>225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223</x:v>
      </x:c>
      <x:c r="F16" s="2" t="n">
        <x:v>12</x:v>
      </x:c>
    </x:row>
    <x:row r="17" spans="1:9" x14ac:dyDescent="0.3">
      <x:c r="B17" s="83" t="s">
        <x:v>225</x:v>
      </x:c>
      <x:c r="F17" s="2" t="s">
        <x:v>223</x:v>
      </x:c>
    </x:row>
    <x:row r="18" spans="1:9" x14ac:dyDescent="0.3">
      <x:c r="B18" s="83" t="s">
        <x:v>226</x:v>
      </x:c>
      <x:c r="F18" s="2" t="s">
        <x:v>225</x:v>
      </x:c>
    </x:row>
    <x:row r="19" spans="1:9">
      <x:c r="F19" s="2" t="s">
        <x:v>226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2020-11-05T22:30:05.9003477Z</dcterms:modified>
</coreProperties>
</file>