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328"/>
  <x:workbookPr filterPrivacy="1" showInkAnnotation="0" saveExternalLinkValues="0" codeName="ThisWorkbook"/>
  <xr:revisionPtr revIDLastSave="0" documentId="13_ncr:1_{20B0F4CB-207C-4CF3-BC62-A00A53A43B08}" xr6:coauthVersionLast="41" xr6:coauthVersionMax="41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715" yWindow="1965" windowWidth="26010" windowHeight="13425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W9" i="9"/>
  <x:c r="W10" i="9"/>
  <x:c r="W11" i="9"/>
  <x:c r="W12" i="9"/>
  <x:c r="W13" i="9"/>
  <x:c r="W14" i="9"/>
  <x:c r="W15" i="9"/>
  <x:c r="K16" i="9"/>
  <x:c r="L16" i="9"/>
  <x:c r="M16" i="9"/>
  <x:c r="N16" i="9"/>
  <x:c r="O16" i="9"/>
  <x:c r="P16" i="9"/>
  <x:c r="Q16" i="9"/>
  <x:c r="R16" i="9"/>
  <x:c r="S16" i="9"/>
  <x:c r="T16" i="9"/>
  <x:c r="U16" i="9"/>
  <x:c r="V16" i="9"/>
  <x:c r="W16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I15" i="10"/>
  <x:c r="Q15" i="10"/>
  <x:c r="T15" i="10"/>
  <x:c r="D16" i="10"/>
  <x:c r="E16" i="10"/>
  <x:c r="F16" i="10"/>
  <x:c r="G16" i="10"/>
  <x:c r="H16" i="10"/>
  <x:c r="I16" i="10"/>
  <x:c r="J16" i="10"/>
  <x:c r="K16" i="10"/>
  <x:c r="L16" i="10"/>
  <x:c r="M16" i="10"/>
  <x:c r="N16" i="10"/>
  <x:c r="O16" i="10"/>
  <x:c r="P16" i="10"/>
  <x:c r="Q16" i="10"/>
  <x:c r="R16" i="10"/>
  <x:c r="S16" i="10"/>
  <x:c r="T16" i="10"/>
  <x:c r="W16" i="10"/>
  <x:c r="X16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J15" i="11"/>
  <x:c r="N15" i="11"/>
  <x:c r="V15" i="11"/>
  <x:c r="F16" i="11"/>
  <x:c r="G16" i="11"/>
  <x:c r="H16" i="11"/>
  <x:c r="I16" i="11"/>
  <x:c r="J16" i="11"/>
  <x:c r="K16" i="11"/>
  <x:c r="L16" i="11"/>
  <x:c r="M16" i="11"/>
  <x:c r="N16" i="11"/>
  <x:c r="O16" i="11"/>
  <x:c r="P16" i="11"/>
  <x:c r="Q16" i="11"/>
  <x:c r="R16" i="11"/>
  <x:c r="S16" i="11"/>
  <x:c r="T16" i="11"/>
  <x:c r="U16" i="11"/>
  <x:c r="V16" i="11"/>
  <x:c r="W16" i="11"/>
  <x:c r="X16" i="11"/>
  <x:c r="Y16" i="11"/>
  <x:c r="J21" i="11"/>
  <x:c r="N21" i="11"/>
  <x:c r="F23" i="11"/>
  <x:c r="G23" i="11"/>
  <x:c r="H23" i="11"/>
  <x:c r="I23" i="11"/>
  <x:c r="J23" i="11"/>
  <x:c r="K23" i="11"/>
  <x:c r="L23" i="11"/>
  <x:c r="M23" i="11"/>
  <x:c r="N23" i="11"/>
  <x:c r="D16" i="12"/>
  <x:c r="E16" i="12"/>
  <x:c r="F16" i="12"/>
  <x:c r="H16" i="12"/>
  <x:c r="J16" i="12"/>
</x:calcChain>
</file>

<file path=xl/sharedStrings.xml><?xml version="1.0" encoding="utf-8"?>
<x:sst xmlns:x="http://schemas.openxmlformats.org/spreadsheetml/2006/main" count="237" uniqueCount="237">
  <x:si>
    <x:t>Part A - District-Level Information</x:t>
  </x:si>
  <x:si>
    <x:t>School District Name</x:t>
  </x:si>
  <x:si>
    <x:t>Three Village</x:t>
  </x:si>
  <x:si>
    <x:t>BEDS Code</x:t>
  </x:si>
  <x:si>
    <x:t>580201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</x:si>
  <x:si>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</x:si>
  <x:si>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</x:si>
  <x:si>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</x:si>
  <x:si>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</x:si>
  <x:si>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</x:si>
  <x:si>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Jeffrey  Carlson</x:t>
  </x:si>
  <x:si>
    <x:t>Street Address Line 1</x:t>
  </x:si>
  <x:si>
    <x:t>100 Suffolk Avenue</x:t>
  </x:si>
  <x:si>
    <x:t>Title of Contact</x:t>
  </x:si>
  <x:si>
    <x:t>Deputy Superintendent</x:t>
  </x:si>
  <x:si>
    <x:t>Street Address Line 2</x:t>
  </x:si>
  <x:si>
    <x:t>Email Address</x:t>
  </x:si>
  <x:si>
    <x:t>jcarlson@3villagecsd.org</x:t>
  </x:si>
  <x:si>
    <x:t>City</x:t>
  </x:si>
  <x:si>
    <x:t>Stony Brook</x:t>
  </x:si>
  <x:si>
    <x:t>Phone Number</x:t>
  </x:si>
  <x:si>
    <x:t>6317304020</x:t>
  </x:si>
  <x:si>
    <x:t>Zip Code</x:t>
  </x:si>
  <x:si>
    <x:t>11790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</x:si>
  <x:si>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</x:si>
  <x:si>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</x:si>
  <x:si>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</x:si>
  <x:si>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</x:si>
  <x:si>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</x:si>
  <x:si>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</x:si>
  <x:si>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</x:si>
  <x:si>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</x:si>
  <x:si>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</x:si>
  <x:si>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</x:si>
  <x:si>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</x:si>
  <x:si>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</x:si>
  <x:si>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</x:si>
  <x:si>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</x:si>
  <x:si>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</x:si>
  <x:si>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</x:si>
  <x:si>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</x:si>
  <x:si>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</x:si>
  <x:si>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</x:si>
  <x:si>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</x:si>
  <x:si>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</x:si>
  <x:si>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</x:si>
  <x:si>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</x:si>
  <x:si>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</x:si>
  <x:si>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</x:si>
  <x:si>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</x:si>
  <x:si>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</x:si>
  <x:si>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</x:si>
  <x:si>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</x:si>
  <x:si>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</x:si>
  <x:si>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</x:si>
  <x:si>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</x:si>
  <x:si>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</x:si>
  <x:si>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</x:si>
  <x:si>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</x:si>
  <x:si>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</x:si>
  <x:si>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</x:si>
  <x:si>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</x:si>
  <x:si>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</x:si>
  <x:si>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</x:si>
  <x:si>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</x:si>
  <x:si>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</x:si>
  <x:si>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</x:si>
  <x:si>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</x:si>
  <x:si>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A) General Support Costs</x:t>
  </x:si>
  <x:si>
    <x:t>(FTE Basis)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</x:si>
  <x:si>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</x:si>
  <x:si>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</x:si>
  <x:si>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</x:si>
  <x:si>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</x:si>
  <x:si>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</x:si>
  <x:si>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</x:si>
  <x:si>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</x:si>
  <x:si>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</x:si>
  <x:si>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</x:si>
  <x:si>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</x:si>
  <x:si>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</x:si>
  <x:si>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</x:si>
  <x:si>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</x:si>
  <x:si>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</x:si>
  <x:si>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</x:si>
  <x:si>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</x:si>
  <x:si>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</x:si>
  <x:si>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</x:si>
  <x:si>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</x:si>
  <x:si>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</x:si>
  <x:si>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</x:si>
  <x:si>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</x:si>
  <x:si>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</x:si>
  <x:si>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</x:si>
  <x:si>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</x:si>
  <x:si>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</x:si>
  <x:si>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</x:si>
  <x:si>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</x:si>
  <x:si>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</x:si>
  <x:si>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 (excl. Pre-K)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</x:si>
  <x:si>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</x:si>
  <x:si>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</x:si>
  <x:si>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</x:si>
  <x:si>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</x:si>
  <x:si>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</x:si>
  <x:si>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</x:si>
  <x:si>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</x:si>
  <x:si>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</x:si>
  <x:si>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</x:si>
  <x:si>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</x:si>
  <x:si>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</x:si>
  <x:si>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</x:si>
  <x:si>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</x:si>
  <x:si>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</x:si>
  <x:si>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</x:si>
  <x:si>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</x:si>
  <x:si>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</x:si>
  <x:si>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</x:si>
  <x:si>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</x:si>
  <x:si>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</x:si>
  <x:si>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</x:si>
  <x:si>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</x:si>
  <x:si>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</x:si>
  <x:si>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</x:si>
  <x:si>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580201060003</x:t>
  </x:si>
  <x:si>
    <x:t>ARROWHEAD ELEMENTARY SCHOOL</x:t>
  </x:si>
  <x:si>
    <x:t>Elementary School</x:t>
  </x:si>
  <x:si>
    <x:t>K</x:t>
  </x:si>
  <x:si>
    <x:t>6</x:t>
  </x:si>
  <x:si>
    <x:t>Yes</x:t>
  </x:si>
  <x:si>
    <x:t>No</x:t>
  </x:si>
  <x:si>
    <x:t>580201060004</x:t>
  </x:si>
  <x:si>
    <x:t>NASSAKEAG ELEMENTARY SCHOOL</x:t>
  </x:si>
  <x:si>
    <x:t>580201060005</x:t>
  </x:si>
  <x:si>
    <x:t>WARD MELVILLE SENIOR HIGH SCHOOL</x:t>
  </x:si>
  <x:si>
    <x:t>Senior High School</x:t>
  </x:si>
  <x:si>
    <x:t>9</x:t>
  </x:si>
  <x:si>
    <x:t>12</x:t>
  </x:si>
  <x:si>
    <x:t>580201060006</x:t>
  </x:si>
  <x:si>
    <x:t>WILLIAM SIDNEY MOUNT ELEMENTARY SCHOOL</x:t>
  </x:si>
  <x:si>
    <x:t>580201060007</x:t>
  </x:si>
  <x:si>
    <x:t>SETAUKET ELEMENTARY SCHOOL</x:t>
  </x:si>
  <x:si>
    <x:t>580201060008</x:t>
  </x:si>
  <x:si>
    <x:t>MINNESAUKE ELEMENTARY SCHOOL</x:t>
  </x:si>
  <x:si>
    <x:t>580201060009</x:t>
  </x:si>
  <x:si>
    <x:t>PAUL J GELINAS JUNIOR HIGH SCHOOL</x:t>
  </x:si>
  <x:si>
    <x:t>Middle/Junior High School</x:t>
  </x:si>
  <x:si>
    <x:t>7</x:t>
  </x:si>
  <x:si>
    <x:t>580201060010</x:t>
  </x:si>
  <x:si>
    <x:t>ROBERT CUSHMAN MURPHY JUNIOR HIGH SCHOOL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</x:si>
  <x:si>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</x:si>
  <x:si>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</x:si>
  <x:si>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</x:si>
  <x:si>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</x:si>
  <x:si>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</x:si>
  <x:si>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</x:si>
  <x:si>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</x:si>
  <x:si>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</x:si>
  <x:si>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</x:si>
  <x:si>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</x:si>
  <x:si>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</x:si>
  <x:si>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</x:si>
  <x:si>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</x:si>
  <x:si>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</x:si>
  <x:si>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</x:si>
  <x:si>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</x:si>
  <x:si>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</x:si>
  <x:si>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</x:si>
  <x:si>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</x:si>
  <x:si>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</x:si>
  <x:si>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</x:si>
  <x:si>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</x:si>
  <x:si>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</x:si>
  <x:si>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</x:si>
  <x:si>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</x:si>
  <x:si>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</x:si>
  <x:si>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</x:si>
  <x:si>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</x:si>
  <x:si>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</x:si>
  <x:si>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</x:si>
  <x:si>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</x:si>
  <x:si>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</x:si>
  <x:si>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</x:si>
  <x:si>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</x:si>
  <x:si>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</x:si>
  <x:si>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</x:si>
  <x:si>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</x:si>
  <x:si>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</x:si>
  <x:si>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</x:si>
  <x:si>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</x:si>
  <x:si>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</x:si>
  <x:si>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</x:si>
  <x:si>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</x:si>
  <x:si>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</x:si>
  <x:si>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</x:si>
  <x:si>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</x:si>
  <x:si>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</x:si>
  <x:si>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Grants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</x:si>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</x:sst>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2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68" fontId="3" fillId="0" borderId="1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68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99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168" fontId="4" fillId="0" borderId="0" xfId="0" applyNumberFormat="1" applyFont="1" applyProtection="1"/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0" fontId="4" fillId="0" borderId="13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1" xfId="0" applyNumberFormat="1" applyFont="1" applyFill="1" applyBorder="1" applyAlignment="1" applyProtection="1">
      <x:alignment horizontal="right" wrapText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172" fontId="3" fillId="0" borderId="1" xfId="0" applyNumberFormat="1" applyFont="1" applyFill="1" applyBorder="1" applyProtection="1">
      <x:protection locked="1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abSelected="1" workbookViewId="0">
      <x:selection activeCell="B1" sqref="B1"/>
    </x:sheetView>
  </x:sheetViews>
  <x:sheetFormatPr defaultColWidth="9.140625" defaultRowHeight="16.5" x14ac:dyDescent="0.3"/>
  <x:cols>
    <x:col min="1" max="1" width="3" style="2" customWidth="1"/>
    <x:col min="2" max="2" width="62.855469" style="0" bestFit="1" customWidth="1"/>
    <x:col min="3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s="0" customFormat="1" ht="18" customHeight="1" x14ac:dyDescent="0.35">
      <x:c r="A1" s="25" t="s"/>
      <x:c r="B1" s="1" t="s">
        <x:v>0</x:v>
      </x:c>
      <x:c r="C1" s="0" t="s"/>
      <x:c r="D1" s="0" t="s"/>
      <x:c r="E1" s="0" t="s"/>
      <x:c r="F1" s="28" t="s">
        <x:v>1</x:v>
      </x:c>
      <x:c r="G1" s="155" t="s">
        <x:v>2</x:v>
      </x:c>
      <x:c r="H1" s="156" t="s"/>
    </x:row>
    <x:row r="2" spans="1:8" x14ac:dyDescent="0.3">
      <x:c r="A2" s="3" t="s"/>
      <x:c r="F2" s="28" t="s">
        <x:v>3</x:v>
      </x:c>
      <x:c r="G2" s="157" t="s">
        <x:v>4</x:v>
      </x:c>
      <x:c r="H2" s="158" t="s"/>
    </x:row>
    <x:row r="3" spans="1:8" x14ac:dyDescent="0.3">
      <x:c r="A3" s="3" t="s"/>
      <x:c r="F3" s="28" t="s">
        <x:v>5</x:v>
      </x:c>
      <x:c r="G3" s="157" t="s">
        <x:v>6</x:v>
      </x:c>
      <x:c r="H3" s="158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7" t="s">
        <x:v>10</x:v>
      </x:c>
      <x:c r="D6" s="159" t="s"/>
      <x:c r="E6" s="160" t="s">
        <x:v>11</x:v>
      </x:c>
      <x:c r="F6" s="3" t="s"/>
      <x:c r="G6" s="157" t="s">
        <x:v>12</x:v>
      </x:c>
      <x:c r="H6" s="159" t="s"/>
    </x:row>
    <x:row r="7" spans="1:8" x14ac:dyDescent="0.3">
      <x:c r="B7" s="34" t="s">
        <x:v>13</x:v>
      </x:c>
      <x:c r="C7" s="157" t="s">
        <x:v>14</x:v>
      </x:c>
      <x:c r="D7" s="159" t="s"/>
      <x:c r="E7" s="160" t="s">
        <x:v>15</x:v>
      </x:c>
      <x:c r="F7" s="3" t="s"/>
      <x:c r="G7" s="157" t="s"/>
      <x:c r="H7" s="159" t="s"/>
    </x:row>
    <x:row r="8" spans="1:8" x14ac:dyDescent="0.3">
      <x:c r="B8" s="34" t="s">
        <x:v>16</x:v>
      </x:c>
      <x:c r="C8" s="157" t="s">
        <x:v>17</x:v>
      </x:c>
      <x:c r="D8" s="159" t="s"/>
      <x:c r="E8" s="160" t="s">
        <x:v>18</x:v>
      </x:c>
      <x:c r="F8" s="3" t="s"/>
      <x:c r="G8" s="157" t="s">
        <x:v>19</x:v>
      </x:c>
      <x:c r="H8" s="159" t="s"/>
    </x:row>
    <x:row r="9" spans="1:8" x14ac:dyDescent="0.3">
      <x:c r="B9" s="38" t="s">
        <x:v>20</x:v>
      </x:c>
      <x:c r="C9" s="157" t="s">
        <x:v>21</x:v>
      </x:c>
      <x:c r="D9" s="159" t="s"/>
      <x:c r="E9" s="69" t="s">
        <x:v>22</x:v>
      </x:c>
      <x:c r="F9" s="39" t="s"/>
      <x:c r="G9" s="157" t="s">
        <x:v>23</x:v>
      </x:c>
      <x:c r="H9" s="15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1" t="s">
        <x:v>25</x:v>
      </x:c>
      <x:c r="E12" s="162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215075416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3427151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2450000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3">
        <x:f>SUM(C14:C17)</x:f>
      </x:c>
      <x:c r="D18" s="163">
        <x:f>SUM(D14:D17)</x:f>
      </x:c>
      <x:c r="E18" s="163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1" t="s">
        <x:v>25</x:v>
      </x:c>
      <x:c r="E20" s="162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6325000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12718016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2450000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2193689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106000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9408583</x:v>
      </x:c>
      <x:c r="E27" s="10" t="n">
        <x:v>355000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1347204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3">
        <x:f>SUM(C22:C28)</x:f>
      </x:c>
      <x:c r="D29" s="163">
        <x:f>SUM(D22:D28)</x:f>
      </x:c>
      <x:c r="E29" s="163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1" t="s">
        <x:v>25</x:v>
      </x:c>
      <x:c r="E31" s="162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70" t="s"/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70" t="s"/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70" t="s"/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70" t="s"/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70" t="s"/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5290000</x:v>
      </x:c>
      <x:c r="E37" s="10" t="n">
        <x:v>0</x:v>
      </x:c>
      <x:c r="F37" s="7" t="n">
        <x:v>79</x:v>
      </x:c>
      <x:c r="G37" s="70" t="s"/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1700000</x:v>
      </x:c>
      <x:c r="E38" s="10" t="n">
        <x:v>0</x:v>
      </x:c>
      <x:c r="F38" s="7" t="n">
        <x:v>15</x:v>
      </x:c>
      <x:c r="G38" s="70" t="s"/>
      <x:c r="H38" s="37" t="s"/>
    </x:row>
    <x:row r="39" spans="1:8" x14ac:dyDescent="0.3">
      <x:c r="B39" s="53" t="s">
        <x:v>52</x:v>
      </x:c>
      <x:c r="C39" s="10">
        <x:f>SUM(D39:E39)</x:f>
      </x:c>
      <x:c r="D39" s="10" t="n">
        <x:v>0</x:v>
      </x:c>
      <x:c r="E39" s="10" t="n">
        <x:v>31126</x:v>
      </x:c>
      <x:c r="F39" s="7" t="n">
        <x:v>71</x:v>
      </x:c>
      <x:c r="G39" s="70" t="s"/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70" t="s"/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0</x:v>
      </x:c>
      <x:c r="E41" s="10" t="n">
        <x:v>330000</x:v>
      </x:c>
      <x:c r="F41" s="7" t="n">
        <x:v>15</x:v>
      </x:c>
      <x:c r="G41" s="70" t="s"/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70000</x:v>
      </x:c>
      <x:c r="F42" s="7" t="n">
        <x:v>1</x:v>
      </x:c>
      <x:c r="G42" s="70" t="s"/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289080</x:v>
      </x:c>
      <x:c r="E43" s="10" t="n">
        <x:v>0</x:v>
      </x:c>
      <x:c r="F43" s="7" t="n">
        <x:v>158</x:v>
      </x:c>
      <x:c r="G43" s="70" t="s"/>
      <x:c r="H43" s="37" t="s"/>
    </x:row>
    <x:row r="44" spans="1:8" x14ac:dyDescent="0.3">
      <x:c r="B44" s="53" t="s">
        <x:v>42</x:v>
      </x:c>
      <x:c r="C44" s="10">
        <x:f>SUM(D44:E44)</x:f>
      </x:c>
      <x:c r="D44" s="10" t="n">
        <x:v>0</x:v>
      </x:c>
      <x:c r="E44" s="10" t="n">
        <x:v>0</x:v>
      </x:c>
      <x:c r="F44" s="3" t="s"/>
      <x:c r="G44" s="3" t="s"/>
      <x:c r="H44" s="37" t="s"/>
    </x:row>
    <x:row r="45" spans="1:8" x14ac:dyDescent="0.3">
      <x:c r="B45" s="44" t="s">
        <x:v>57</x:v>
      </x:c>
      <x:c r="C45" s="163">
        <x:f>SUM(C33:C44)</x:f>
      </x:c>
      <x:c r="D45" s="163">
        <x:f>SUM(D33:D44)</x:f>
      </x:c>
      <x:c r="E45" s="163">
        <x:f>SUM(E33:E44)</x:f>
      </x:c>
      <x:c r="F45" s="13" t="s"/>
      <x:c r="G45" s="70" t="s"/>
      <x:c r="H45" s="37" t="s"/>
    </x:row>
    <x:row r="46" spans="1:8" x14ac:dyDescent="0.3">
      <x:c r="B46" s="44" t="s"/>
      <x:c r="C46" s="164" t="s"/>
      <x:c r="D46" s="164" t="s"/>
      <x:c r="E46" s="164" t="s"/>
      <x:c r="F46" s="3" t="s"/>
      <x:c r="G46" s="3" t="s"/>
      <x:c r="H46" s="37" t="s"/>
    </x:row>
    <x:row r="47" spans="1:8" x14ac:dyDescent="0.3">
      <x:c r="B47" s="44" t="s">
        <x:v>58</x:v>
      </x:c>
      <x:c r="C47" s="163">
        <x:f>SUM(C29,C45)</x:f>
      </x:c>
      <x:c r="D47" s="163">
        <x:f>SUM(D29,D45)</x:f>
      </x:c>
      <x:c r="E47" s="163">
        <x:f>SUM(E29,E45)</x:f>
      </x:c>
      <x:c r="F47" s="3" t="s"/>
      <x:c r="G47" s="3" t="s"/>
      <x:c r="H47" s="37" t="s"/>
    </x:row>
    <x:row r="48" spans="1:8" x14ac:dyDescent="0.3">
      <x:c r="B48" s="44" t="s"/>
      <x:c r="C48" s="163" t="s"/>
      <x:c r="D48" s="163" t="s"/>
      <x:c r="E48" s="163" t="s"/>
      <x:c r="F48" s="3" t="s"/>
      <x:c r="G48" s="3" t="s"/>
      <x:c r="H48" s="37" t="s"/>
    </x:row>
    <x:row r="49" spans="1:8" x14ac:dyDescent="0.3">
      <x:c r="B49" s="165" t="s">
        <x:v>59</x:v>
      </x:c>
      <x:c r="C49" s="163" t="s"/>
      <x:c r="D49" s="163" t="s"/>
      <x:c r="E49" s="163" t="s"/>
      <x:c r="F49" s="3" t="s"/>
      <x:c r="G49" s="3" t="s"/>
      <x:c r="H49" s="37" t="s"/>
    </x:row>
    <x:row r="50" spans="1:8" x14ac:dyDescent="0.3">
      <x:c r="B50" s="53" t="s">
        <x:v>60</x:v>
      </x:c>
      <x:c r="C50" s="7" t="n">
        <x:v>5797</x:v>
      </x:c>
      <x:c r="D50" s="163" t="s"/>
      <x:c r="E50" s="163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200</x:v>
      </x:c>
      <x:c r="D51" s="163" t="s"/>
      <x:c r="E51" s="163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0</x:v>
      </x:c>
      <x:c r="D52" s="163" t="s"/>
      <x:c r="E52" s="163" t="s"/>
      <x:c r="F52" s="3" t="s"/>
      <x:c r="G52" s="3" t="s"/>
      <x:c r="H52" s="37" t="s"/>
    </x:row>
    <x:row r="53" spans="1:8" x14ac:dyDescent="0.3">
      <x:c r="B53" s="53" t="s">
        <x:v>63</x:v>
      </x:c>
      <x:c r="C53" s="13">
        <x:f>SUM(C50:C52)</x:f>
      </x:c>
      <x:c r="D53" s="163" t="s"/>
      <x:c r="E53" s="163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64</x:v>
      </x:c>
      <x:c r="C55" s="163">
        <x:f>C18-C47</x:f>
      </x:c>
      <x:c r="D55" s="163">
        <x:f>D18-D47</x:f>
      </x:c>
      <x:c r="E55" s="163">
        <x:f>E18-E47</x:f>
      </x:c>
      <x:c r="F55" s="3" t="s"/>
      <x:c r="G55" s="3" t="s"/>
      <x:c r="H55" s="37" t="s"/>
    </x:row>
    <x:row r="56" spans="1:8" x14ac:dyDescent="0.3">
      <x:c r="B56" s="49" t="s">
        <x:v>65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66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1" t="s">
        <x:v>25</x:v>
      </x:c>
      <x:c r="E59" s="162" t="s"/>
      <x:c r="F59" s="61" t="s">
        <x:v>67</x:v>
      </x:c>
      <x:c r="G59" s="31" t="s"/>
      <x:c r="H59" s="33" t="s"/>
    </x:row>
    <x:row r="60" spans="1:8" x14ac:dyDescent="0.3">
      <x:c r="B60" s="42" t="s">
        <x:v>68</x:v>
      </x:c>
      <x:c r="C60" s="51" t="s">
        <x:v>27</x:v>
      </x:c>
      <x:c r="D60" s="43" t="s">
        <x:v>28</x:v>
      </x:c>
      <x:c r="E60" s="43" t="s">
        <x:v>29</x:v>
      </x:c>
      <x:c r="F60" s="67" t="s">
        <x:v>69</x:v>
      </x:c>
      <x:c r="G60" s="3" t="s"/>
      <x:c r="H60" s="37" t="s"/>
    </x:row>
    <x:row r="61" spans="1:8" x14ac:dyDescent="0.3">
      <x:c r="B61" s="53" t="s">
        <x:v>70</x:v>
      </x:c>
      <x:c r="C61" s="10">
        <x:f>SUM(D61:E61)</x:f>
      </x:c>
      <x:c r="D61" s="10" t="n">
        <x:v>172928</x:v>
      </x:c>
      <x:c r="E61" s="10" t="n">
        <x:v>0</x:v>
      </x:c>
      <x:c r="F61" s="84" t="n">
        <x:v>1</x:v>
      </x:c>
      <x:c r="G61" s="3" t="s"/>
      <x:c r="H61" s="37" t="s"/>
    </x:row>
    <x:row r="62" spans="1:8" x14ac:dyDescent="0.3">
      <x:c r="B62" s="53" t="s">
        <x:v>71</x:v>
      </x:c>
      <x:c r="C62" s="10">
        <x:f>SUM(D62:E62)</x:f>
      </x:c>
      <x:c r="D62" s="10" t="n">
        <x:v>4280192</x:v>
      </x:c>
      <x:c r="E62" s="10" t="n">
        <x:v>0</x:v>
      </x:c>
      <x:c r="F62" s="84" t="n">
        <x:v>28</x:v>
      </x:c>
      <x:c r="G62" s="3" t="s"/>
      <x:c r="H62" s="37" t="s"/>
    </x:row>
    <x:row r="63" spans="1:8" x14ac:dyDescent="0.3">
      <x:c r="B63" s="53" t="s">
        <x:v>72</x:v>
      </x:c>
      <x:c r="C63" s="10">
        <x:f>SUM(D63:E63)</x:f>
      </x:c>
      <x:c r="D63" s="10" t="n">
        <x:v>14989451</x:v>
      </x:c>
      <x:c r="E63" s="10" t="n">
        <x:v>0</x:v>
      </x:c>
      <x:c r="F63" s="84" t="n">
        <x:v>161</x:v>
      </x:c>
      <x:c r="G63" s="3" t="s"/>
      <x:c r="H63" s="37" t="s"/>
    </x:row>
    <x:row r="64" spans="1:8" x14ac:dyDescent="0.3">
      <x:c r="B64" s="53" t="s">
        <x:v>73</x:v>
      </x:c>
      <x:c r="C64" s="10">
        <x:f>SUM(D64:E64)</x:f>
      </x:c>
      <x:c r="D64" s="10" t="n">
        <x:v>3895842</x:v>
      </x:c>
      <x:c r="E64" s="10" t="n">
        <x:v>0</x:v>
      </x:c>
      <x:c r="F64" s="84" t="n">
        <x:v>10</x:v>
      </x:c>
      <x:c r="G64" s="3" t="s"/>
      <x:c r="H64" s="37" t="s"/>
    </x:row>
    <x:row r="65" spans="1:8" x14ac:dyDescent="0.3">
      <x:c r="B65" s="53" t="s">
        <x:v>74</x:v>
      </x:c>
      <x:c r="C65" s="10">
        <x:f>SUM(D65:E65)</x:f>
      </x:c>
      <x:c r="D65" s="10" t="n">
        <x:v>5567560</x:v>
      </x:c>
      <x:c r="E65" s="10" t="n">
        <x:v>0</x:v>
      </x:c>
      <x:c r="F65" s="166" t="s"/>
      <x:c r="G65" s="3" t="s"/>
      <x:c r="H65" s="37" t="s"/>
    </x:row>
    <x:row r="66" spans="1:8" x14ac:dyDescent="0.3">
      <x:c r="B66" s="55" t="s">
        <x:v>75</x:v>
      </x:c>
      <x:c r="C66" s="163">
        <x:f>SUM(C61:C65)</x:f>
      </x:c>
      <x:c r="D66" s="163">
        <x:f>SUM(D61:D65)</x:f>
      </x:c>
      <x:c r="E66" s="163">
        <x:f>SUM(E61:E65)</x:f>
      </x:c>
      <x:c r="F66" s="167">
        <x:f>SUM(F61:F64)</x:f>
      </x:c>
      <x:c r="G66" s="3" t="s"/>
      <x:c r="H66" s="37" t="s"/>
    </x:row>
    <x:row r="67" spans="1:8" x14ac:dyDescent="0.3">
      <x:c r="B67" s="55" t="s">
        <x:v>76</x:v>
      </x:c>
      <x:c r="C67" s="168" t="str">
        <x:f>IFERROR(C66/$C$53,"")</x:f>
      </x:c>
      <x:c r="D67" s="168" t="str">
        <x:f>IFERROR(D66/$C$53,"")</x:f>
      </x:c>
      <x:c r="E67" s="168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1" t="s">
        <x:v>25</x:v>
      </x:c>
      <x:c r="E69" s="162" t="s"/>
      <x:c r="F69" s="61" t="s">
        <x:v>67</x:v>
      </x:c>
      <x:c r="G69" s="3" t="s"/>
      <x:c r="H69" s="37" t="s"/>
    </x:row>
    <x:row r="70" spans="1:8" x14ac:dyDescent="0.3">
      <x:c r="B70" s="56" t="s">
        <x:v>77</x:v>
      </x:c>
      <x:c r="C70" s="51" t="s">
        <x:v>27</x:v>
      </x:c>
      <x:c r="D70" s="43" t="s">
        <x:v>28</x:v>
      </x:c>
      <x:c r="E70" s="43" t="s">
        <x:v>29</x:v>
      </x:c>
      <x:c r="F70" s="67" t="s">
        <x:v>69</x:v>
      </x:c>
      <x:c r="G70" s="3" t="s"/>
      <x:c r="H70" s="37" t="s"/>
    </x:row>
    <x:row r="71" spans="1:8" x14ac:dyDescent="0.3">
      <x:c r="B71" s="53" t="s">
        <x:v>78</x:v>
      </x:c>
      <x:c r="C71" s="10">
        <x:f>SUM(D71:E71)</x:f>
      </x:c>
      <x:c r="D71" s="10" t="n">
        <x:v>1461751</x:v>
      </x:c>
      <x:c r="E71" s="10" t="n">
        <x:v>0</x:v>
      </x:c>
      <x:c r="F71" s="84" t="n">
        <x:v>5</x:v>
      </x:c>
      <x:c r="G71" s="3" t="s"/>
      <x:c r="H71" s="37" t="s"/>
    </x:row>
    <x:row r="72" spans="1:8" x14ac:dyDescent="0.3">
      <x:c r="B72" s="53" t="s">
        <x:v>79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3" t="s"/>
      <x:c r="H72" s="37" t="s"/>
    </x:row>
    <x:row r="73" spans="1:8" x14ac:dyDescent="0.3">
      <x:c r="B73" s="53" t="s">
        <x:v>80</x:v>
      </x:c>
      <x:c r="C73" s="10">
        <x:f>SUM(D73:E73)</x:f>
      </x:c>
      <x:c r="D73" s="10" t="n">
        <x:v>30600</x:v>
      </x:c>
      <x:c r="E73" s="10" t="n">
        <x:v>145785</x:v>
      </x:c>
      <x:c r="F73" s="84" t="n">
        <x:v>1.5</x:v>
      </x:c>
      <x:c r="G73" s="3" t="s"/>
      <x:c r="H73" s="37" t="s"/>
    </x:row>
    <x:row r="74" spans="1:8" x14ac:dyDescent="0.3">
      <x:c r="B74" s="53" t="s">
        <x:v>81</x:v>
      </x:c>
      <x:c r="C74" s="10">
        <x:f>SUM(D74:E74)</x:f>
      </x:c>
      <x:c r="D74" s="10" t="n">
        <x:v>301567</x:v>
      </x:c>
      <x:c r="E74" s="10" t="n">
        <x:v>0</x:v>
      </x:c>
      <x:c r="F74" s="84" t="n">
        <x:v>2</x:v>
      </x:c>
      <x:c r="G74" s="3" t="s"/>
      <x:c r="H74" s="37" t="s"/>
    </x:row>
    <x:row r="75" spans="1:8" x14ac:dyDescent="0.3">
      <x:c r="B75" s="53" t="s">
        <x:v>82</x:v>
      </x:c>
      <x:c r="C75" s="10">
        <x:f>SUM(D75:E75)</x:f>
      </x:c>
      <x:c r="D75" s="10" t="n">
        <x:v>9000</x:v>
      </x:c>
      <x:c r="E75" s="10" t="n">
        <x:v>1631500</x:v>
      </x:c>
      <x:c r="F75" s="84" t="n">
        <x:v>5.7</x:v>
      </x:c>
      <x:c r="G75" s="3" t="s"/>
      <x:c r="H75" s="37" t="s"/>
    </x:row>
    <x:row r="76" spans="1:8" x14ac:dyDescent="0.3">
      <x:c r="B76" s="53" t="s">
        <x:v>83</x:v>
      </x:c>
      <x:c r="C76" s="10">
        <x:f>SUM(D76:E76)</x:f>
      </x:c>
      <x:c r="D76" s="10" t="n">
        <x:v>2798814</x:v>
      </x:c>
      <x:c r="E76" s="10" t="n">
        <x:v>0</x:v>
      </x:c>
      <x:c r="F76" s="84" t="n">
        <x:v>21</x:v>
      </x:c>
      <x:c r="G76" s="3" t="s"/>
      <x:c r="H76" s="37" t="s"/>
    </x:row>
    <x:row r="77" spans="1:8" x14ac:dyDescent="0.3">
      <x:c r="B77" s="53" t="s">
        <x:v>84</x:v>
      </x:c>
      <x:c r="C77" s="10">
        <x:f>SUM(D77:E77)</x:f>
      </x:c>
      <x:c r="D77" s="10" t="n">
        <x:v>769584</x:v>
      </x:c>
      <x:c r="E77" s="10" t="n">
        <x:v>42087</x:v>
      </x:c>
      <x:c r="F77" s="166" t="s"/>
      <x:c r="G77" s="3" t="s"/>
      <x:c r="H77" s="37" t="s"/>
    </x:row>
    <x:row r="78" spans="1:8" x14ac:dyDescent="0.3">
      <x:c r="B78" s="55" t="s">
        <x:v>85</x:v>
      </x:c>
      <x:c r="C78" s="163">
        <x:f>SUM(C71:C77)</x:f>
      </x:c>
      <x:c r="D78" s="163">
        <x:f>SUM(D71:D77)</x:f>
      </x:c>
      <x:c r="E78" s="163">
        <x:f>SUM(E71:E77)</x:f>
      </x:c>
      <x:c r="F78" s="167">
        <x:f>SUM(F71:F76)</x:f>
      </x:c>
      <x:c r="G78" s="3" t="s"/>
      <x:c r="H78" s="37" t="s"/>
    </x:row>
    <x:row r="79" spans="1:8" x14ac:dyDescent="0.3">
      <x:c r="B79" s="55" t="s">
        <x:v>86</x:v>
      </x:c>
      <x:c r="C79" s="168" t="str">
        <x:f>IFERROR(C78/$C$53,"")</x:f>
      </x:c>
      <x:c r="D79" s="168" t="str">
        <x:f>IFERROR(D78/$C$53,"")</x:f>
      </x:c>
      <x:c r="E79" s="168" t="str">
        <x:f>IFERROR(E78/$C$53,"")</x:f>
      </x:c>
      <x:c r="F79" s="169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87</x:v>
      </x:c>
      <x:c r="C81" s="10">
        <x:f>SUM(D81:E81)</x:f>
      </x:c>
      <x:c r="D81" s="10" t="n">
        <x:v>8795158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88</x:v>
      </x:c>
      <x:c r="C82" s="168" t="str">
        <x:f>IFERROR(C81/$C$53,"")</x:f>
      </x:c>
      <x:c r="D82" s="168" t="str">
        <x:f>IFERROR(D81/$C$53,"")</x:f>
      </x:c>
      <x:c r="E82" s="168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3" t="s"/>
      <x:c r="E83" s="163" t="s"/>
      <x:c r="F83" s="3" t="s"/>
      <x:c r="G83" s="3" t="s"/>
      <x:c r="H83" s="37" t="s"/>
    </x:row>
    <x:row r="84" spans="1:8" x14ac:dyDescent="0.3">
      <x:c r="B84" s="55" t="s">
        <x:v>89</x:v>
      </x:c>
      <x:c r="C84" s="163">
        <x:f>SUM(C66,C78,C81)</x:f>
      </x:c>
      <x:c r="D84" s="163">
        <x:f>SUM(D66,D78,D81)</x:f>
      </x:c>
      <x:c r="E84" s="163">
        <x:f>SUM(E66,E78,E81)</x:f>
      </x:c>
      <x:c r="F84" s="3" t="s"/>
      <x:c r="G84" s="3" t="s"/>
      <x:c r="H84" s="37" t="s"/>
    </x:row>
    <x:row r="85" spans="1:8" x14ac:dyDescent="0.3">
      <x:c r="B85" s="55" t="s">
        <x:v>90</x:v>
      </x:c>
      <x:c r="C85" s="170">
        <x:f>SUM(C67,C79,C82)</x:f>
      </x:c>
      <x:c r="D85" s="170">
        <x:f>SUM(D67,D79,D82)</x:f>
      </x:c>
      <x:c r="E85" s="170">
        <x:f>SUM(E67,E79,E82)</x:f>
      </x:c>
      <x:c r="F85" s="3" t="s"/>
      <x:c r="G85" s="3" t="s"/>
      <x:c r="H85" s="37" t="s"/>
    </x:row>
    <x:row r="86" spans="1:8" x14ac:dyDescent="0.3">
      <x:c r="B86" s="55" t="s"/>
      <x:c r="C86" s="170" t="s"/>
      <x:c r="D86" s="170" t="s"/>
      <x:c r="E86" s="170" t="s"/>
      <x:c r="F86" s="3" t="s"/>
      <x:c r="G86" s="3" t="s"/>
      <x:c r="H86" s="37" t="s"/>
    </x:row>
    <x:row r="87" spans="1:8" x14ac:dyDescent="0.3">
      <x:c r="B87" s="55" t="s">
        <x:v>91</x:v>
      </x:c>
      <x:c r="C87" s="163">
        <x:f>C55-C84</x:f>
      </x:c>
      <x:c r="D87" s="163">
        <x:f>D55-D84</x:f>
      </x:c>
      <x:c r="E87" s="163">
        <x:f>E55-E84</x:f>
      </x:c>
      <x:c r="F87" s="3" t="s"/>
      <x:c r="G87" s="3" t="s"/>
      <x:c r="H87" s="37" t="s"/>
    </x:row>
    <x:row r="88" spans="1:8" x14ac:dyDescent="0.3">
      <x:c r="B88" s="49" t="s">
        <x:v>65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92</x:v>
      </x:c>
      <x:c r="G90" s="3" t="s"/>
      <x:c r="H90" s="39" t="s"/>
    </x:row>
    <x:row r="91" spans="1:8" x14ac:dyDescent="0.3">
      <x:c r="B91" s="41" t="s">
        <x:v>93</x:v>
      </x:c>
      <x:c r="C91" s="10" t="n">
        <x:v>47648866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94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95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96</x:v>
      </x:c>
      <x:c r="C94" s="10" t="n">
        <x:v>112085109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97</x:v>
      </x:c>
      <x:c r="C95" s="98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W9"/>
  <x:sheetViews>
    <x:sheetView showGridLines="0" workbookViewId="0"/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16384" width="9.140625" style="2" customWidth="1"/>
  </x:cols>
  <x:sheetData>
    <x:row r="1" spans="1:23" customFormat="1" ht="18" customHeight="1" x14ac:dyDescent="0.35">
      <x:c r="A1" s="1" t="s">
        <x:v>98</x:v>
      </x:c>
    </x:row>
    <x:row r="2" spans="1:23" s="0" customFormat="1" ht="15" customHeight="1" x14ac:dyDescent="0.25"/>
    <x:row r="3" spans="1:23" s="0" customFormat="1" ht="15" customHeight="1" x14ac:dyDescent="0.25"/>
    <x:row r="5" spans="1:23" s="3" customFormat="1" ht="15" customHeight="1" x14ac:dyDescent="0.3"/>
    <x:row r="6" spans="1:23" s="4" customFormat="1" ht="15" customHeight="1" x14ac:dyDescent="0.3">
      <x:c r="E6" s="161" t="s">
        <x:v>99</x:v>
      </x:c>
      <x:c r="F6" s="162" t="s"/>
      <x:c r="G6" s="161" t="s">
        <x:v>100</x:v>
      </x:c>
      <x:c r="H6" s="171" t="s"/>
      <x:c r="I6" s="171" t="s"/>
      <x:c r="J6" s="162" t="s"/>
      <x:c r="K6" s="161" t="s">
        <x:v>101</x:v>
      </x:c>
      <x:c r="L6" s="171" t="s"/>
      <x:c r="M6" s="171" t="s"/>
      <x:c r="N6" s="171" t="s"/>
      <x:c r="O6" s="171" t="s"/>
      <x:c r="P6" s="162" t="s"/>
      <x:c r="Q6" s="161" t="s">
        <x:v>102</x:v>
      </x:c>
      <x:c r="R6" s="171" t="s"/>
      <x:c r="S6" s="171" t="s"/>
      <x:c r="T6" s="171" t="s"/>
      <x:c r="U6" s="171" t="s"/>
      <x:c r="V6" s="171" t="s"/>
      <x:c r="W6" s="162" t="s"/>
    </x:row>
    <x:row r="7" spans="1:23" s="6" customFormat="1" ht="75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105</x:v>
      </x:c>
      <x:c r="E7" s="75" t="s">
        <x:v>106</x:v>
      </x:c>
      <x:c r="F7" s="102" t="s">
        <x:v>107</x:v>
      </x:c>
      <x:c r="G7" s="75" t="s">
        <x:v>108</x:v>
      </x:c>
      <x:c r="H7" s="102" t="s">
        <x:v>109</x:v>
      </x:c>
      <x:c r="I7" s="102" t="s">
        <x:v>110</x:v>
      </x:c>
      <x:c r="J7" s="102" t="s">
        <x:v>111</x:v>
      </x:c>
      <x:c r="K7" s="75" t="s">
        <x:v>112</x:v>
      </x:c>
      <x:c r="L7" s="102" t="s">
        <x:v>113</x:v>
      </x:c>
      <x:c r="M7" s="102" t="s">
        <x:v>114</x:v>
      </x:c>
      <x:c r="N7" s="102" t="s">
        <x:v>115</x:v>
      </x:c>
      <x:c r="O7" s="102" t="s">
        <x:v>116</x:v>
      </x:c>
      <x:c r="P7" s="102" t="s">
        <x:v>117</x:v>
      </x:c>
      <x:c r="Q7" s="75" t="s">
        <x:v>118</x:v>
      </x:c>
      <x:c r="R7" s="102" t="s">
        <x:v>119</x:v>
      </x:c>
      <x:c r="S7" s="102" t="s">
        <x:v>120</x:v>
      </x:c>
      <x:c r="T7" s="102" t="s">
        <x:v>121</x:v>
      </x:c>
      <x:c r="U7" s="102" t="s">
        <x:v>122</x:v>
      </x:c>
      <x:c r="V7" s="102" t="s">
        <x:v>123</x:v>
      </x:c>
      <x:c r="W7" s="104" t="s">
        <x:v>67</x:v>
      </x:c>
    </x:row>
    <x:row r="8" spans="1:23" s="6" customFormat="1" ht="15" customHeight="1" x14ac:dyDescent="0.3">
      <x:c r="A8" s="172" t="s">
        <x:v>124</x:v>
      </x:c>
      <x:c r="B8" s="173" t="s">
        <x:v>125</x:v>
      </x:c>
      <x:c r="C8" s="172" t="s"/>
      <x:c r="D8" s="174" t="s">
        <x:v>126</x:v>
      </x:c>
      <x:c r="E8" s="175" t="s">
        <x:v>127</x:v>
      </x:c>
      <x:c r="F8" s="175" t="s">
        <x:v>128</x:v>
      </x:c>
      <x:c r="G8" s="175" t="s">
        <x:v>129</x:v>
      </x:c>
      <x:c r="H8" s="175" t="s"/>
      <x:c r="I8" s="175" t="s">
        <x:v>130</x:v>
      </x:c>
      <x:c r="J8" s="110" t="n"/>
      <x:c r="K8" s="111" t="n">
        <x:v>576</x:v>
      </x:c>
      <x:c r="L8" s="111" t="n">
        <x:v>40</x:v>
      </x:c>
      <x:c r="M8" s="111" t="n">
        <x:v>0</x:v>
      </x:c>
      <x:c r="N8" s="111" t="n">
        <x:v>101</x:v>
      </x:c>
      <x:c r="O8" s="111" t="n">
        <x:v>4</x:v>
      </x:c>
      <x:c r="P8" s="111" t="n">
        <x:v>114</x:v>
      </x:c>
      <x:c r="Q8" s="112" t="n">
        <x:v>2.3</x:v>
      </x:c>
      <x:c r="R8" s="112" t="n">
        <x:v>55.6</x:v>
      </x:c>
      <x:c r="S8" s="112" t="n">
        <x:v>69</x:v>
      </x:c>
      <x:c r="T8" s="112" t="n">
        <x:v>2</x:v>
      </x:c>
      <x:c r="U8" s="112" t="n">
        <x:v>9.3</x:v>
      </x:c>
      <x:c r="V8" s="112" t="n">
        <x:v>4</x:v>
      </x:c>
      <x:c r="W8" s="113">
        <x:f>SUM(Q8:V8)</x:f>
      </x:c>
    </x:row>
    <x:row r="9" spans="1:23" s="6" customFormat="1" x14ac:dyDescent="0.3">
      <x:c r="A9" s="172" t="s">
        <x:v>131</x:v>
      </x:c>
      <x:c r="B9" s="173" t="s">
        <x:v>132</x:v>
      </x:c>
      <x:c r="C9" s="172" t="s"/>
      <x:c r="D9" s="174" t="s">
        <x:v>126</x:v>
      </x:c>
      <x:c r="E9" s="175" t="s">
        <x:v>127</x:v>
      </x:c>
      <x:c r="F9" s="175" t="s">
        <x:v>128</x:v>
      </x:c>
      <x:c r="G9" s="175" t="s">
        <x:v>129</x:v>
      </x:c>
      <x:c r="H9" s="175" t="s"/>
      <x:c r="I9" s="175" t="s">
        <x:v>130</x:v>
      </x:c>
      <x:c r="J9" s="110" t="n"/>
      <x:c r="K9" s="111" t="n">
        <x:v>463</x:v>
      </x:c>
      <x:c r="L9" s="111" t="n">
        <x:v>40</x:v>
      </x:c>
      <x:c r="M9" s="111" t="n">
        <x:v>0</x:v>
      </x:c>
      <x:c r="N9" s="111" t="n">
        <x:v>33</x:v>
      </x:c>
      <x:c r="O9" s="111" t="n">
        <x:v>0</x:v>
      </x:c>
      <x:c r="P9" s="111" t="n">
        <x:v>45</x:v>
      </x:c>
      <x:c r="Q9" s="112" t="n">
        <x:v>1</x:v>
      </x:c>
      <x:c r="R9" s="112" t="n">
        <x:v>38.2</x:v>
      </x:c>
      <x:c r="S9" s="112" t="n">
        <x:v>31</x:v>
      </x:c>
      <x:c r="T9" s="112" t="n">
        <x:v>2</x:v>
      </x:c>
      <x:c r="U9" s="112" t="n">
        <x:v>5</x:v>
      </x:c>
      <x:c r="V9" s="112" t="n">
        <x:v>3</x:v>
      </x:c>
      <x:c r="W9" s="113">
        <x:f>SUM(Q9:V9)</x:f>
      </x:c>
    </x:row>
    <x:row r="10" spans="1:23" s="6" customFormat="1">
      <x:c r="A10" s="172" t="s">
        <x:v>133</x:v>
      </x:c>
      <x:c r="B10" s="173" t="s">
        <x:v>134</x:v>
      </x:c>
      <x:c r="C10" s="172" t="s"/>
      <x:c r="D10" s="174" t="s">
        <x:v>135</x:v>
      </x:c>
      <x:c r="E10" s="175" t="s">
        <x:v>136</x:v>
      </x:c>
      <x:c r="F10" s="175" t="s">
        <x:v>137</x:v>
      </x:c>
      <x:c r="G10" s="175" t="s">
        <x:v>129</x:v>
      </x:c>
      <x:c r="H10" s="175" t="s"/>
      <x:c r="I10" s="175" t="s">
        <x:v>130</x:v>
      </x:c>
      <x:c r="J10" s="110" t="n"/>
      <x:c r="K10" s="111" t="n">
        <x:v>1667</x:v>
      </x:c>
      <x:c r="L10" s="111" t="n">
        <x:v>0</x:v>
      </x:c>
      <x:c r="M10" s="111" t="n">
        <x:v>0</x:v>
      </x:c>
      <x:c r="N10" s="111" t="n">
        <x:v>210</x:v>
      </x:c>
      <x:c r="O10" s="111" t="n">
        <x:v>0</x:v>
      </x:c>
      <x:c r="P10" s="111" t="n">
        <x:v>235</x:v>
      </x:c>
      <x:c r="Q10" s="112" t="n">
        <x:v>0</x:v>
      </x:c>
      <x:c r="R10" s="112" t="n">
        <x:v>140.7</x:v>
      </x:c>
      <x:c r="S10" s="112" t="n">
        <x:v>68</x:v>
      </x:c>
      <x:c r="T10" s="112" t="n">
        <x:v>12</x:v>
      </x:c>
      <x:c r="U10" s="112" t="n">
        <x:v>27.9</x:v>
      </x:c>
      <x:c r="V10" s="112" t="n">
        <x:v>22</x:v>
      </x:c>
      <x:c r="W10" s="113">
        <x:f>SUM(Q10:V10)</x:f>
      </x:c>
    </x:row>
    <x:row r="11" spans="1:23" s="6" customFormat="1">
      <x:c r="A11" s="172" t="s">
        <x:v>138</x:v>
      </x:c>
      <x:c r="B11" s="173" t="s">
        <x:v>139</x:v>
      </x:c>
      <x:c r="C11" s="172" t="s"/>
      <x:c r="D11" s="174" t="s">
        <x:v>126</x:v>
      </x:c>
      <x:c r="E11" s="175" t="s">
        <x:v>127</x:v>
      </x:c>
      <x:c r="F11" s="175" t="s">
        <x:v>128</x:v>
      </x:c>
      <x:c r="G11" s="175" t="s">
        <x:v>129</x:v>
      </x:c>
      <x:c r="H11" s="175" t="s"/>
      <x:c r="I11" s="175" t="s">
        <x:v>130</x:v>
      </x:c>
      <x:c r="J11" s="110" t="n"/>
      <x:c r="K11" s="111" t="n">
        <x:v>481</x:v>
      </x:c>
      <x:c r="L11" s="111" t="n">
        <x:v>40</x:v>
      </x:c>
      <x:c r="M11" s="111" t="n">
        <x:v>0</x:v>
      </x:c>
      <x:c r="N11" s="111" t="n">
        <x:v>62</x:v>
      </x:c>
      <x:c r="O11" s="111" t="n">
        <x:v>41</x:v>
      </x:c>
      <x:c r="P11" s="111" t="n">
        <x:v>44</x:v>
      </x:c>
      <x:c r="Q11" s="112" t="n">
        <x:v>1</x:v>
      </x:c>
      <x:c r="R11" s="112" t="n">
        <x:v>42</x:v>
      </x:c>
      <x:c r="S11" s="112" t="n">
        <x:v>32</x:v>
      </x:c>
      <x:c r="T11" s="112" t="n">
        <x:v>2</x:v>
      </x:c>
      <x:c r="U11" s="112" t="n">
        <x:v>4.8</x:v>
      </x:c>
      <x:c r="V11" s="112" t="n">
        <x:v>4</x:v>
      </x:c>
      <x:c r="W11" s="113">
        <x:f>SUM(Q11:V11)</x:f>
      </x:c>
    </x:row>
    <x:row r="12" spans="1:23" s="6" customFormat="1">
      <x:c r="A12" s="172" t="s">
        <x:v>140</x:v>
      </x:c>
      <x:c r="B12" s="173" t="s">
        <x:v>141</x:v>
      </x:c>
      <x:c r="C12" s="172" t="s"/>
      <x:c r="D12" s="174" t="s">
        <x:v>126</x:v>
      </x:c>
      <x:c r="E12" s="175" t="s">
        <x:v>127</x:v>
      </x:c>
      <x:c r="F12" s="175" t="s">
        <x:v>128</x:v>
      </x:c>
      <x:c r="G12" s="175" t="s">
        <x:v>129</x:v>
      </x:c>
      <x:c r="H12" s="175" t="s"/>
      <x:c r="I12" s="175" t="s">
        <x:v>130</x:v>
      </x:c>
      <x:c r="J12" s="110" t="n"/>
      <x:c r="K12" s="111" t="n">
        <x:v>581</x:v>
      </x:c>
      <x:c r="L12" s="111" t="n">
        <x:v>40</x:v>
      </x:c>
      <x:c r="M12" s="111" t="n">
        <x:v>0</x:v>
      </x:c>
      <x:c r="N12" s="111" t="n">
        <x:v>50</x:v>
      </x:c>
      <x:c r="O12" s="111" t="n">
        <x:v>1</x:v>
      </x:c>
      <x:c r="P12" s="111" t="n">
        <x:v>116</x:v>
      </x:c>
      <x:c r="Q12" s="112" t="n">
        <x:v>0.7</x:v>
      </x:c>
      <x:c r="R12" s="112" t="n">
        <x:v>53.7</x:v>
      </x:c>
      <x:c r="S12" s="112" t="n">
        <x:v>59</x:v>
      </x:c>
      <x:c r="T12" s="112" t="n">
        <x:v>2</x:v>
      </x:c>
      <x:c r="U12" s="112" t="n">
        <x:v>7.1</x:v>
      </x:c>
      <x:c r="V12" s="112" t="n">
        <x:v>5</x:v>
      </x:c>
      <x:c r="W12" s="113">
        <x:f>SUM(Q12:V12)</x:f>
      </x:c>
    </x:row>
    <x:row r="13" spans="1:23" s="6" customFormat="1">
      <x:c r="A13" s="172" t="s">
        <x:v>142</x:v>
      </x:c>
      <x:c r="B13" s="173" t="s">
        <x:v>143</x:v>
      </x:c>
      <x:c r="C13" s="172" t="s"/>
      <x:c r="D13" s="174" t="s">
        <x:v>126</x:v>
      </x:c>
      <x:c r="E13" s="175" t="s">
        <x:v>127</x:v>
      </x:c>
      <x:c r="F13" s="175" t="s">
        <x:v>128</x:v>
      </x:c>
      <x:c r="G13" s="175" t="s">
        <x:v>129</x:v>
      </x:c>
      <x:c r="H13" s="175" t="s"/>
      <x:c r="I13" s="175" t="s">
        <x:v>130</x:v>
      </x:c>
      <x:c r="J13" s="110" t="n"/>
      <x:c r="K13" s="111" t="n">
        <x:v>581</x:v>
      </x:c>
      <x:c r="L13" s="111" t="n">
        <x:v>40</x:v>
      </x:c>
      <x:c r="M13" s="111" t="n">
        <x:v>0</x:v>
      </x:c>
      <x:c r="N13" s="111" t="n">
        <x:v>61</x:v>
      </x:c>
      <x:c r="O13" s="111" t="n">
        <x:v>0</x:v>
      </x:c>
      <x:c r="P13" s="111" t="n">
        <x:v>51</x:v>
      </x:c>
      <x:c r="Q13" s="112" t="n">
        <x:v>0</x:v>
      </x:c>
      <x:c r="R13" s="112" t="n">
        <x:v>44.3</x:v>
      </x:c>
      <x:c r="S13" s="112" t="n">
        <x:v>28</x:v>
      </x:c>
      <x:c r="T13" s="112" t="n">
        <x:v>2</x:v>
      </x:c>
      <x:c r="U13" s="112" t="n">
        <x:v>5</x:v>
      </x:c>
      <x:c r="V13" s="112" t="n">
        <x:v>4</x:v>
      </x:c>
      <x:c r="W13" s="113">
        <x:f>SUM(Q13:V13)</x:f>
      </x:c>
    </x:row>
    <x:row r="14" spans="1:23" s="6" customFormat="1">
      <x:c r="A14" s="172" t="s">
        <x:v>144</x:v>
      </x:c>
      <x:c r="B14" s="173" t="s">
        <x:v>145</x:v>
      </x:c>
      <x:c r="C14" s="172" t="s"/>
      <x:c r="D14" s="174" t="s">
        <x:v>146</x:v>
      </x:c>
      <x:c r="E14" s="175" t="s">
        <x:v>147</x:v>
      </x:c>
      <x:c r="F14" s="175" t="s">
        <x:v>136</x:v>
      </x:c>
      <x:c r="G14" s="175" t="s">
        <x:v>129</x:v>
      </x:c>
      <x:c r="H14" s="175" t="s"/>
      <x:c r="I14" s="175" t="s">
        <x:v>130</x:v>
      </x:c>
      <x:c r="J14" s="110" t="n"/>
      <x:c r="K14" s="111" t="n">
        <x:v>745</x:v>
      </x:c>
      <x:c r="L14" s="111" t="n">
        <x:v>0</x:v>
      </x:c>
      <x:c r="M14" s="111" t="n">
        <x:v>0</x:v>
      </x:c>
      <x:c r="N14" s="111" t="n">
        <x:v>76</x:v>
      </x:c>
      <x:c r="O14" s="111" t="n">
        <x:v>1</x:v>
      </x:c>
      <x:c r="P14" s="111" t="n">
        <x:v>94</x:v>
      </x:c>
      <x:c r="Q14" s="112" t="n">
        <x:v>1.3</x:v>
      </x:c>
      <x:c r="R14" s="112" t="n">
        <x:v>63.5</x:v>
      </x:c>
      <x:c r="S14" s="112" t="n">
        <x:v>44</x:v>
      </x:c>
      <x:c r="T14" s="112" t="n">
        <x:v>4</x:v>
      </x:c>
      <x:c r="U14" s="112" t="n">
        <x:v>11.4</x:v>
      </x:c>
      <x:c r="V14" s="112" t="n">
        <x:v>7</x:v>
      </x:c>
      <x:c r="W14" s="113">
        <x:f>SUM(Q14:V14)</x:f>
      </x:c>
    </x:row>
    <x:row r="15" spans="1:23" s="6" customFormat="1">
      <x:c r="A15" s="172" t="s">
        <x:v>148</x:v>
      </x:c>
      <x:c r="B15" s="173" t="s">
        <x:v>149</x:v>
      </x:c>
      <x:c r="C15" s="172" t="s"/>
      <x:c r="D15" s="174" t="s">
        <x:v>146</x:v>
      </x:c>
      <x:c r="E15" s="175" t="s">
        <x:v>147</x:v>
      </x:c>
      <x:c r="F15" s="175" t="s">
        <x:v>136</x:v>
      </x:c>
      <x:c r="G15" s="175" t="s">
        <x:v>129</x:v>
      </x:c>
      <x:c r="H15" s="175" t="s"/>
      <x:c r="I15" s="175" t="s">
        <x:v>130</x:v>
      </x:c>
      <x:c r="J15" s="110" t="n"/>
      <x:c r="K15" s="111" t="n">
        <x:v>703</x:v>
      </x:c>
      <x:c r="L15" s="111" t="n">
        <x:v>0</x:v>
      </x:c>
      <x:c r="M15" s="111" t="n">
        <x:v>0</x:v>
      </x:c>
      <x:c r="N15" s="111" t="n">
        <x:v>102</x:v>
      </x:c>
      <x:c r="O15" s="111" t="n">
        <x:v>13</x:v>
      </x:c>
      <x:c r="P15" s="111" t="n">
        <x:v>108</x:v>
      </x:c>
      <x:c r="Q15" s="112" t="n">
        <x:v>3</x:v>
      </x:c>
      <x:c r="R15" s="112" t="n">
        <x:v>59.4</x:v>
      </x:c>
      <x:c r="S15" s="112" t="n">
        <x:v>29</x:v>
      </x:c>
      <x:c r="T15" s="112" t="n">
        <x:v>5</x:v>
      </x:c>
      <x:c r="U15" s="112" t="n">
        <x:v>10</x:v>
      </x:c>
      <x:c r="V15" s="112" t="n">
        <x:v>7</x:v>
      </x:c>
      <x:c r="W15" s="113">
        <x:f>SUM(Q15:V15)</x:f>
      </x:c>
    </x:row>
    <x:row r="16" spans="1:23" s="6" customFormat="1">
      <x:c r="A16" s="4" t="s">
        <x:v>150</x:v>
      </x:c>
      <x:c r="B16" s="2" t="s"/>
      <x:c r="C16" s="2" t="s"/>
      <x:c r="D16" s="3" t="s"/>
      <x:c r="E16" s="8" t="s"/>
      <x:c r="F16" s="8" t="s"/>
      <x:c r="G16" s="2" t="s"/>
      <x:c r="H16" s="2" t="s"/>
      <x:c r="I16" s="2" t="s"/>
      <x:c r="J16" s="2" t="s"/>
      <x:c r="K16" s="13">
        <x:f>SUM(K8:K15)</x:f>
      </x:c>
      <x:c r="L16" s="13">
        <x:f>SUM(L8:L15)</x:f>
      </x:c>
      <x:c r="M16" s="13">
        <x:f>SUM(M8:M15)</x:f>
      </x:c>
      <x:c r="N16" s="13">
        <x:f>SUM(N8:N15)</x:f>
      </x:c>
      <x:c r="O16" s="13">
        <x:f>SUM(O8:O15)</x:f>
      </x:c>
      <x:c r="P16" s="13">
        <x:f>SUM(P8:P15)</x:f>
      </x:c>
      <x:c r="Q16" s="88">
        <x:f>SUM(Q8:Q15)</x:f>
      </x:c>
      <x:c r="R16" s="88">
        <x:f>SUM(R8:R15)</x:f>
      </x:c>
      <x:c r="S16" s="88">
        <x:f>SUM(S8:S15)</x:f>
      </x:c>
      <x:c r="T16" s="88">
        <x:f>SUM(T8:T15)</x:f>
      </x:c>
      <x:c r="U16" s="88">
        <x:f>SUM(U8:U15)</x:f>
      </x:c>
      <x:c r="V16" s="88">
        <x:f>SUM(V8:V15)</x:f>
      </x:c>
      <x:c r="W16" s="88">
        <x:f>SUM(W8:W15)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W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5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151</x:v>
      </x:c>
    </x:row>
    <x:row r="2" spans="1:25" s="3" customFormat="1" ht="15" customHeight="1" x14ac:dyDescent="0.3">
      <x:c r="A2" s="114" t="s"/>
    </x:row>
    <x:row r="3" spans="1:25" s="3" customFormat="1" ht="15" customHeight="1" x14ac:dyDescent="0.3">
      <x:c r="A3" s="176" t="s">
        <x:v>152</x:v>
      </x:c>
      <x:c r="B3" s="177" t="s"/>
      <x:c r="C3" s="178" t="s"/>
    </x:row>
    <x:row r="4" spans="1:25" s="3" customFormat="1" ht="15" customHeight="1" x14ac:dyDescent="0.3"/>
    <x:row r="5" spans="1:25" s="3" customFormat="1" ht="15.75" customHeight="1" x14ac:dyDescent="0.3">
      <x:c r="D5" s="179" t="s">
        <x:v>153</x:v>
      </x:c>
      <x:c r="E5" s="180" t="s"/>
      <x:c r="F5" s="180" t="s"/>
      <x:c r="G5" s="180" t="s"/>
      <x:c r="H5" s="180" t="s"/>
      <x:c r="I5" s="181" t="s"/>
      <x:c r="J5" s="182" t="s">
        <x:v>154</x:v>
      </x:c>
      <x:c r="K5" s="183" t="s"/>
      <x:c r="L5" s="183" t="s"/>
      <x:c r="M5" s="183" t="s"/>
      <x:c r="N5" s="183" t="s"/>
      <x:c r="O5" s="183" t="s"/>
      <x:c r="P5" s="183" t="s"/>
      <x:c r="Q5" s="184" t="s"/>
      <x:c r="R5" s="185" t="s">
        <x:v>155</x:v>
      </x:c>
      <x:c r="S5" s="186" t="s"/>
      <x:c r="T5" s="187" t="s"/>
      <x:c r="U5" s="161" t="s">
        <x:v>156</x:v>
      </x:c>
      <x:c r="V5" s="162" t="s"/>
      <x:c r="W5" s="70" t="s"/>
      <x:c r="X5" s="70" t="s"/>
      <x:c r="Y5" s="70" t="s"/>
    </x:row>
    <x:row r="6" spans="1:25" s="4" customFormat="1" ht="15" customHeight="1" x14ac:dyDescent="0.3">
      <x:c r="D6" s="188" t="s">
        <x:v>157</x:v>
      </x:c>
      <x:c r="E6" s="189" t="s"/>
      <x:c r="F6" s="190" t="s"/>
      <x:c r="G6" s="90" t="s"/>
      <x:c r="H6" s="91" t="s"/>
      <x:c r="I6" s="75" t="s"/>
      <x:c r="J6" s="161" t="s">
        <x:v>158</x:v>
      </x:c>
      <x:c r="K6" s="162" t="s"/>
      <x:c r="L6" s="161" t="s">
        <x:v>159</x:v>
      </x:c>
      <x:c r="M6" s="162" t="s"/>
      <x:c r="N6" s="161" t="s">
        <x:v>160</x:v>
      </x:c>
      <x:c r="O6" s="171" t="s"/>
      <x:c r="P6" s="162" t="s"/>
      <x:c r="Q6" s="61" t="s"/>
      <x:c r="R6" s="64" t="s"/>
      <x:c r="S6" s="64" t="s"/>
      <x:c r="T6" s="64" t="s"/>
      <x:c r="U6" s="128" t="s"/>
      <x:c r="V6" s="128" t="s"/>
      <x:c r="W6" s="61" t="s"/>
      <x:c r="X6" s="61" t="s"/>
      <x:c r="Y6" s="128" t="s"/>
    </x:row>
    <x:row r="7" spans="1:25" s="6" customFormat="1" ht="60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161</x:v>
      </x:c>
      <x:c r="E7" s="102" t="s">
        <x:v>162</x:v>
      </x:c>
      <x:c r="F7" s="102" t="s">
        <x:v>163</x:v>
      </x:c>
      <x:c r="G7" s="118" t="s">
        <x:v>164</x:v>
      </x:c>
      <x:c r="H7" s="191" t="s">
        <x:v>165</x:v>
      </x:c>
      <x:c r="I7" s="118" t="s">
        <x:v>166</x:v>
      </x:c>
      <x:c r="J7" s="118" t="s">
        <x:v>167</x:v>
      </x:c>
      <x:c r="K7" s="191" t="s">
        <x:v>168</x:v>
      </x:c>
      <x:c r="L7" s="118" t="s">
        <x:v>169</x:v>
      </x:c>
      <x:c r="M7" s="191" t="s">
        <x:v>170</x:v>
      </x:c>
      <x:c r="N7" s="118" t="s">
        <x:v>171</x:v>
      </x:c>
      <x:c r="O7" s="191" t="s">
        <x:v>172</x:v>
      </x:c>
      <x:c r="P7" s="191" t="s">
        <x:v>173</x:v>
      </x:c>
      <x:c r="Q7" s="118" t="s">
        <x:v>174</x:v>
      </x:c>
      <x:c r="R7" s="118" t="s">
        <x:v>175</x:v>
      </x:c>
      <x:c r="S7" s="118" t="s">
        <x:v>176</x:v>
      </x:c>
      <x:c r="T7" s="11" t="s">
        <x:v>177</x:v>
      </x:c>
      <x:c r="U7" s="129" t="s">
        <x:v>178</x:v>
      </x:c>
      <x:c r="V7" s="129" t="s">
        <x:v>179</x:v>
      </x:c>
      <x:c r="W7" s="129" t="s">
        <x:v>180</x:v>
      </x:c>
      <x:c r="X7" s="129" t="s">
        <x:v>181</x:v>
      </x:c>
      <x:c r="Y7" s="129" t="s">
        <x:v>182</x:v>
      </x:c>
    </x:row>
    <x:row r="8" spans="1:25" s="6" customFormat="1" ht="15" customHeight="1" x14ac:dyDescent="0.3">
      <x:c r="A8" s="192" t="s">
        <x:v>124</x:v>
      </x:c>
      <x:c r="B8" s="192" t="s">
        <x:v>125</x:v>
      </x:c>
      <x:c r="C8" s="192" t="s"/>
      <x:c r="D8" s="81" t="n">
        <x:v>8404976</x:v>
      </x:c>
      <x:c r="E8" s="81" t="n">
        <x:v>3271627</x:v>
      </x:c>
      <x:c r="F8" s="121" t="n">
        <x:v>4047110.5998</x:v>
      </x:c>
      <x:c r="G8" s="81" t="n">
        <x:v>152925</x:v>
      </x:c>
      <x:c r="H8" s="81" t="n">
        <x:v>1788214</x:v>
      </x:c>
      <x:c r="I8" s="122">
        <x:f>SUM(D8:H8)</x:f>
      </x:c>
      <x:c r="J8" s="81" t="n">
        <x:v>8091361</x:v>
      </x:c>
      <x:c r="K8" s="81" t="n">
        <x:v>196439</x:v>
      </x:c>
      <x:c r="L8" s="81" t="n">
        <x:v>7645683</x:v>
      </x:c>
      <x:c r="M8" s="81" t="n">
        <x:v>0</x:v>
      </x:c>
      <x:c r="N8" s="81" t="n">
        <x:v>536619</x:v>
      </x:c>
      <x:c r="O8" s="81" t="n">
        <x:v>200938</x:v>
      </x:c>
      <x:c r="P8" s="81" t="n">
        <x:v>993813</x:v>
      </x:c>
      <x:c r="Q8" s="122">
        <x:f>SUM(J8:P8)</x:f>
      </x:c>
      <x:c r="R8" s="81" t="n">
        <x:v>17512275</x:v>
      </x:c>
      <x:c r="S8" s="81" t="n">
        <x:v>152578</x:v>
      </x:c>
      <x:c r="T8" s="59">
        <x:f>SUM('Part C'!$R8:$S8)</x:f>
      </x:c>
      <x:c r="U8" s="81" t="n">
        <x:v>28429.0178571429</x:v>
      </x:c>
      <x:c r="V8" s="81" t="n">
        <x:v>247.691558441558</x:v>
      </x:c>
      <x:c r="W8" s="81" t="n">
        <x:v>4611199.01684175</x:v>
      </x:c>
      <x:c r="X8" s="81" t="n">
        <x:v>22276052.0168418</x:v>
      </x:c>
      <x:c r="Y8" s="12" t="n">
        <x:v>36162.4221052626</x:v>
      </x:c>
    </x:row>
    <x:row r="9" spans="1:25" s="6" customFormat="1" x14ac:dyDescent="0.3">
      <x:c r="A9" s="192" t="s">
        <x:v>131</x:v>
      </x:c>
      <x:c r="B9" s="192" t="s">
        <x:v>132</x:v>
      </x:c>
      <x:c r="C9" s="192" t="s"/>
      <x:c r="D9" s="81" t="n">
        <x:v>5127064</x:v>
      </x:c>
      <x:c r="E9" s="81" t="n">
        <x:v>1834695</x:v>
      </x:c>
      <x:c r="F9" s="121" t="n">
        <x:v>2412945.6694</x:v>
      </x:c>
      <x:c r="G9" s="81" t="n">
        <x:v>125654</x:v>
      </x:c>
      <x:c r="H9" s="81" t="n">
        <x:v>1219197</x:v>
      </x:c>
      <x:c r="I9" s="122">
        <x:f>SUM(D9:H9)</x:f>
      </x:c>
      <x:c r="J9" s="81" t="n">
        <x:v>6398292</x:v>
      </x:c>
      <x:c r="K9" s="81" t="n">
        <x:v>196440</x:v>
      </x:c>
      <x:c r="L9" s="81" t="n">
        <x:v>2617881</x:v>
      </x:c>
      <x:c r="M9" s="81" t="n">
        <x:v>0</x:v>
      </x:c>
      <x:c r="N9" s="81" t="n">
        <x:v>442078</x:v>
      </x:c>
      <x:c r="O9" s="81" t="n">
        <x:v>248281</x:v>
      </x:c>
      <x:c r="P9" s="81" t="n">
        <x:v>816584</x:v>
      </x:c>
      <x:c r="Q9" s="122">
        <x:f>SUM(J9:P9)</x:f>
      </x:c>
      <x:c r="R9" s="81" t="n">
        <x:v>10665982</x:v>
      </x:c>
      <x:c r="S9" s="81" t="n">
        <x:v>53574</x:v>
      </x:c>
      <x:c r="T9" s="59">
        <x:f>SUM('Part C'!$R9:$S9)</x:f>
      </x:c>
      <x:c r="U9" s="81" t="n">
        <x:v>21204.7355864811</x:v>
      </x:c>
      <x:c r="V9" s="81" t="n">
        <x:v>106.508946322068</x:v>
      </x:c>
      <x:c r="W9" s="81" t="n">
        <x:v>3765313.48290812</x:v>
      </x:c>
      <x:c r="X9" s="81" t="n">
        <x:v>14484869.4829081</x:v>
      </x:c>
      <x:c r="Y9" s="12" t="n">
        <x:v>28796.9572224814</x:v>
      </x:c>
    </x:row>
    <x:row r="10" spans="1:25" s="6" customFormat="1">
      <x:c r="A10" s="192" t="s">
        <x:v>133</x:v>
      </x:c>
      <x:c r="B10" s="192" t="s">
        <x:v>134</x:v>
      </x:c>
      <x:c r="C10" s="192" t="s"/>
      <x:c r="D10" s="81" t="n">
        <x:v>14672795</x:v>
      </x:c>
      <x:c r="E10" s="81" t="n">
        <x:v>8314352</x:v>
      </x:c>
      <x:c r="F10" s="121" t="n">
        <x:v>7967345.1502</x:v>
      </x:c>
      <x:c r="G10" s="81" t="n">
        <x:v>402475</x:v>
      </x:c>
      <x:c r="H10" s="81" t="n">
        <x:v>3927748</x:v>
      </x:c>
      <x:c r="I10" s="122">
        <x:f>SUM(D10:H10)</x:f>
      </x:c>
      <x:c r="J10" s="81" t="n">
        <x:v>20516564</x:v>
      </x:c>
      <x:c r="K10" s="81" t="n">
        <x:v>0</x:v>
      </x:c>
      <x:c r="L10" s="81" t="n">
        <x:v>10536773</x:v>
      </x:c>
      <x:c r="M10" s="81" t="n">
        <x:v>0</x:v>
      </x:c>
      <x:c r="N10" s="81" t="n">
        <x:v>1319893</x:v>
      </x:c>
      <x:c r="O10" s="81" t="n">
        <x:v>295936</x:v>
      </x:c>
      <x:c r="P10" s="81" t="n">
        <x:v>2615549</x:v>
      </x:c>
      <x:c r="Q10" s="122">
        <x:f>SUM(J10:P10)</x:f>
      </x:c>
      <x:c r="R10" s="81" t="n">
        <x:v>35074411</x:v>
      </x:c>
      <x:c r="S10" s="81" t="n">
        <x:v>210304</x:v>
      </x:c>
      <x:c r="T10" s="59">
        <x:f>SUM('Part C'!$R10:$S10)</x:f>
      </x:c>
      <x:c r="U10" s="81" t="n">
        <x:v>21040.4385122975</x:v>
      </x:c>
      <x:c r="V10" s="81" t="n">
        <x:v>126.157168566287</x:v>
      </x:c>
      <x:c r="W10" s="81" t="n">
        <x:v>12478683.0536935</x:v>
      </x:c>
      <x:c r="X10" s="81" t="n">
        <x:v>47763398.0536935</x:v>
      </x:c>
      <x:c r="Y10" s="12" t="n">
        <x:v>28652.308370542</x:v>
      </x:c>
    </x:row>
    <x:row r="11" spans="1:25" s="6" customFormat="1">
      <x:c r="A11" s="192" t="s">
        <x:v>138</x:v>
      </x:c>
      <x:c r="B11" s="192" t="s">
        <x:v>139</x:v>
      </x:c>
      <x:c r="C11" s="192" t="s"/>
      <x:c r="D11" s="81" t="n">
        <x:v>5476055</x:v>
      </x:c>
      <x:c r="E11" s="81" t="n">
        <x:v>1620266</x:v>
      </x:c>
      <x:c r="F11" s="121" t="n">
        <x:v>2459584.8586</x:v>
      </x:c>
      <x:c r="G11" s="81" t="n">
        <x:v>129026</x:v>
      </x:c>
      <x:c r="H11" s="81" t="n">
        <x:v>1234585</x:v>
      </x:c>
      <x:c r="I11" s="122">
        <x:f>SUM(D11:H11)</x:f>
      </x:c>
      <x:c r="J11" s="81" t="n">
        <x:v>6552675</x:v>
      </x:c>
      <x:c r="K11" s="81" t="n">
        <x:v>206324</x:v>
      </x:c>
      <x:c r="L11" s="81" t="n">
        <x:v>2642348</x:v>
      </x:c>
      <x:c r="M11" s="81" t="n">
        <x:v>0</x:v>
      </x:c>
      <x:c r="N11" s="81" t="n">
        <x:v>502899</x:v>
      </x:c>
      <x:c r="O11" s="81" t="n">
        <x:v>176772</x:v>
      </x:c>
      <x:c r="P11" s="81" t="n">
        <x:v>838499</x:v>
      </x:c>
      <x:c r="Q11" s="122">
        <x:f>SUM(J11:P11)</x:f>
      </x:c>
      <x:c r="R11" s="81" t="n">
        <x:v>10865443</x:v>
      </x:c>
      <x:c r="S11" s="81" t="n">
        <x:v>54074</x:v>
      </x:c>
      <x:c r="T11" s="59">
        <x:f>SUM('Part C'!$R11:$S11)</x:f>
      </x:c>
      <x:c r="U11" s="81" t="n">
        <x:v>20854.9769673704</x:v>
      </x:c>
      <x:c r="V11" s="81" t="n">
        <x:v>103.78886756238</x:v>
      </x:c>
      <x:c r="W11" s="81" t="n">
        <x:v>3900056.31132233</x:v>
      </x:c>
      <x:c r="X11" s="81" t="n">
        <x:v>14819573.3113223</x:v>
      </x:c>
      <x:c r="Y11" s="12" t="n">
        <x:v>28444.478524611</x:v>
      </x:c>
    </x:row>
    <x:row r="12" spans="1:25" s="6" customFormat="1">
      <x:c r="A12" s="192" t="s">
        <x:v>140</x:v>
      </x:c>
      <x:c r="B12" s="192" t="s">
        <x:v>141</x:v>
      </x:c>
      <x:c r="C12" s="192" t="s"/>
      <x:c r="D12" s="81" t="n">
        <x:v>8299952</x:v>
      </x:c>
      <x:c r="E12" s="81" t="n">
        <x:v>2845049</x:v>
      </x:c>
      <x:c r="F12" s="121" t="n">
        <x:v>3862857.3466</x:v>
      </x:c>
      <x:c r="G12" s="81" t="n">
        <x:v>153072</x:v>
      </x:c>
      <x:c r="H12" s="81" t="n">
        <x:v>1730743</x:v>
      </x:c>
      <x:c r="I12" s="122">
        <x:f>SUM(D12:H12)</x:f>
      </x:c>
      <x:c r="J12" s="81" t="n">
        <x:v>8040244</x:v>
      </x:c>
      <x:c r="K12" s="81" t="n">
        <x:v>182516</x:v>
      </x:c>
      <x:c r="L12" s="81" t="n">
        <x:v>7050339</x:v>
      </x:c>
      <x:c r="M12" s="81" t="n">
        <x:v>0</x:v>
      </x:c>
      <x:c r="N12" s="81" t="n">
        <x:v>469584</x:v>
      </x:c>
      <x:c r="O12" s="81" t="n">
        <x:v>154225</x:v>
      </x:c>
      <x:c r="P12" s="81" t="n">
        <x:v>994765</x:v>
      </x:c>
      <x:c r="Q12" s="122">
        <x:f>SUM(J12:P12)</x:f>
      </x:c>
      <x:c r="R12" s="81" t="n">
        <x:v>16751006</x:v>
      </x:c>
      <x:c r="S12" s="81" t="n">
        <x:v>140667</x:v>
      </x:c>
      <x:c r="T12" s="59">
        <x:f>SUM('Part C'!$R12:$S12)</x:f>
      </x:c>
      <x:c r="U12" s="81" t="n">
        <x:v>26974.2447665056</x:v>
      </x:c>
      <x:c r="V12" s="81" t="n">
        <x:v>226.51690821256</x:v>
      </x:c>
      <x:c r="W12" s="81" t="n">
        <x:v>4648627.58029015</x:v>
      </x:c>
      <x:c r="X12" s="81" t="n">
        <x:v>21540300.5802901</x:v>
      </x:c>
      <x:c r="Y12" s="12" t="n">
        <x:v>34686.4743643964</x:v>
      </x:c>
    </x:row>
    <x:row r="13" spans="1:25" s="6" customFormat="1">
      <x:c r="A13" s="192" t="s">
        <x:v>142</x:v>
      </x:c>
      <x:c r="B13" s="192" t="s">
        <x:v>143</x:v>
      </x:c>
      <x:c r="C13" s="192" t="s"/>
      <x:c r="D13" s="81" t="n">
        <x:v>5675754</x:v>
      </x:c>
      <x:c r="E13" s="81" t="n">
        <x:v>1650793</x:v>
      </x:c>
      <x:c r="F13" s="121" t="n">
        <x:v>2539381.1902</x:v>
      </x:c>
      <x:c r="G13" s="81" t="n">
        <x:v>153365</x:v>
      </x:c>
      <x:c r="H13" s="81" t="n">
        <x:v>1366798</x:v>
      </x:c>
      <x:c r="I13" s="122">
        <x:f>SUM(D13:H13)</x:f>
      </x:c>
      <x:c r="J13" s="81" t="n">
        <x:v>7688032</x:v>
      </x:c>
      <x:c r="K13" s="81" t="n">
        <x:v>145821</x:v>
      </x:c>
      <x:c r="L13" s="81" t="n">
        <x:v>1883897</x:v>
      </x:c>
      <x:c r="M13" s="81" t="n">
        <x:v>0</x:v>
      </x:c>
      <x:c r="N13" s="81" t="n">
        <x:v>459985</x:v>
      </x:c>
      <x:c r="O13" s="81" t="n">
        <x:v>211685</x:v>
      </x:c>
      <x:c r="P13" s="81" t="n">
        <x:v>996671</x:v>
      </x:c>
      <x:c r="Q13" s="122">
        <x:f>SUM(J13:P13)</x:f>
      </x:c>
      <x:c r="R13" s="81" t="n">
        <x:v>11347538</x:v>
      </x:c>
      <x:c r="S13" s="81" t="n">
        <x:v>38553</x:v>
      </x:c>
      <x:c r="T13" s="59">
        <x:f>SUM('Part C'!$R13:$S13)</x:f>
      </x:c>
      <x:c r="U13" s="81" t="n">
        <x:v>18273.0080515298</x:v>
      </x:c>
      <x:c r="V13" s="81" t="n">
        <x:v>62.0821256038647</x:v>
      </x:c>
      <x:c r="W13" s="81" t="n">
        <x:v>4648627.58029015</x:v>
      </x:c>
      <x:c r="X13" s="81" t="n">
        <x:v>16034718.5802901</x:v>
      </x:c>
      <x:c r="Y13" s="12" t="n">
        <x:v>25820.8028668118</x:v>
      </x:c>
    </x:row>
    <x:row r="14" spans="1:25" s="6" customFormat="1">
      <x:c r="A14" s="192" t="s">
        <x:v>144</x:v>
      </x:c>
      <x:c r="B14" s="192" t="s">
        <x:v>145</x:v>
      </x:c>
      <x:c r="C14" s="192" t="s"/>
      <x:c r="D14" s="81" t="n">
        <x:v>6111642</x:v>
      </x:c>
      <x:c r="E14" s="81" t="n">
        <x:v>3586610</x:v>
      </x:c>
      <x:c r="F14" s="121" t="n">
        <x:v>3361414.1432</x:v>
      </x:c>
      <x:c r="G14" s="81" t="n">
        <x:v>179904</x:v>
      </x:c>
      <x:c r="H14" s="81" t="n">
        <x:v>1697489</x:v>
      </x:c>
      <x:c r="I14" s="122">
        <x:f>SUM(D14:H14)</x:f>
      </x:c>
      <x:c r="J14" s="81" t="n">
        <x:v>9112599</x:v>
      </x:c>
      <x:c r="K14" s="81" t="n">
        <x:v>0</x:v>
      </x:c>
      <x:c r="L14" s="81" t="n">
        <x:v>3743327</x:v>
      </x:c>
      <x:c r="M14" s="81" t="n">
        <x:v>0</x:v>
      </x:c>
      <x:c r="N14" s="81" t="n">
        <x:v>718618</x:v>
      </x:c>
      <x:c r="O14" s="81" t="n">
        <x:v>193380</x:v>
      </x:c>
      <x:c r="P14" s="81" t="n">
        <x:v>1169135</x:v>
      </x:c>
      <x:c r="Q14" s="122">
        <x:f>SUM(J14:P14)</x:f>
      </x:c>
      <x:c r="R14" s="81" t="n">
        <x:v>14860454</x:v>
      </x:c>
      <x:c r="S14" s="81" t="n">
        <x:v>76605</x:v>
      </x:c>
      <x:c r="T14" s="59">
        <x:f>SUM('Part C'!$R14:$S14)</x:f>
      </x:c>
      <x:c r="U14" s="81" t="n">
        <x:v>19946.9181208054</x:v>
      </x:c>
      <x:c r="V14" s="81" t="n">
        <x:v>102.825503355705</x:v>
      </x:c>
      <x:c r="W14" s="81" t="n">
        <x:v>5576855.95381024</x:v>
      </x:c>
      <x:c r="X14" s="81" t="n">
        <x:v>20513914.9538102</x:v>
      </x:c>
      <x:c r="Y14" s="12" t="n">
        <x:v>27535.4563138392</x:v>
      </x:c>
    </x:row>
    <x:row r="15" spans="1:25" s="6" customFormat="1">
      <x:c r="A15" s="192" t="s">
        <x:v>148</x:v>
      </x:c>
      <x:c r="B15" s="192" t="s">
        <x:v>149</x:v>
      </x:c>
      <x:c r="C15" s="192" t="s"/>
      <x:c r="D15" s="81" t="n">
        <x:v>7050334</x:v>
      </x:c>
      <x:c r="E15" s="81" t="n">
        <x:v>3159414</x:v>
      </x:c>
      <x:c r="F15" s="121" t="n">
        <x:v>3538698.6568</x:v>
      </x:c>
      <x:c r="G15" s="81" t="n">
        <x:v>169787</x:v>
      </x:c>
      <x:c r="H15" s="81" t="n">
        <x:v>1725352</x:v>
      </x:c>
      <x:c r="I15" s="122">
        <x:f>SUM(D15:H15)</x:f>
      </x:c>
      <x:c r="J15" s="81" t="n">
        <x:v>8723162</x:v>
      </x:c>
      <x:c r="K15" s="81" t="n">
        <x:v>0</x:v>
      </x:c>
      <x:c r="L15" s="81" t="n">
        <x:v>4656731</x:v>
      </x:c>
      <x:c r="M15" s="81" t="n">
        <x:v>0</x:v>
      </x:c>
      <x:c r="N15" s="81" t="n">
        <x:v>885266</x:v>
      </x:c>
      <x:c r="O15" s="81" t="n">
        <x:v>275038</x:v>
      </x:c>
      <x:c r="P15" s="81" t="n">
        <x:v>1103389</x:v>
      </x:c>
      <x:c r="Q15" s="122">
        <x:f>SUM(J15:P15)</x:f>
      </x:c>
      <x:c r="R15" s="81" t="n">
        <x:v>15548288</x:v>
      </x:c>
      <x:c r="S15" s="81" t="n">
        <x:v>95298</x:v>
      </x:c>
      <x:c r="T15" s="59">
        <x:f>SUM('Part C'!$R15:$S15)</x:f>
      </x:c>
      <x:c r="U15" s="81" t="n">
        <x:v>22117.0526315789</x:v>
      </x:c>
      <x:c r="V15" s="81" t="n">
        <x:v>135.559032716927</x:v>
      </x:c>
      <x:c r="W15" s="81" t="n">
        <x:v>5262456.02084376</x:v>
      </x:c>
      <x:c r="X15" s="81" t="n">
        <x:v>20906042.0208438</x:v>
      </x:c>
      <x:c r="Y15" s="12" t="n">
        <x:v>29738.324353974</x:v>
      </x:c>
    </x:row>
    <x:row r="16" spans="1:25" s="3" customFormat="1" ht="15" customHeight="1">
      <x:c r="A16" s="4" t="s">
        <x:v>150</x:v>
      </x:c>
      <x:c r="B16" s="4" t="s"/>
      <x:c r="D16" s="14">
        <x:f>SUM(D8:D15)</x:f>
      </x:c>
      <x:c r="E16" s="14">
        <x:f>SUM(E8:E15)</x:f>
      </x:c>
      <x:c r="F16" s="14">
        <x:f>SUM(F8:F15)</x:f>
      </x:c>
      <x:c r="G16" s="14">
        <x:f>SUM(G8:G15)</x:f>
      </x:c>
      <x:c r="H16" s="14">
        <x:f>SUM(H8:H15)</x:f>
      </x:c>
      <x:c r="I16" s="14">
        <x:f>SUM(I8:I15)</x:f>
      </x:c>
      <x:c r="J16" s="14">
        <x:f>SUM(J8:J15)</x:f>
      </x:c>
      <x:c r="K16" s="14">
        <x:f>SUM(K8:K15)</x:f>
      </x:c>
      <x:c r="L16" s="14">
        <x:f>SUM(L8:L15)</x:f>
      </x:c>
      <x:c r="M16" s="14">
        <x:f>SUM(M8:M15)</x:f>
      </x:c>
      <x:c r="N16" s="14">
        <x:f>SUM(N8:N15)</x:f>
      </x:c>
      <x:c r="O16" s="14">
        <x:f>SUM(O8:O15)</x:f>
      </x:c>
      <x:c r="P16" s="14">
        <x:f>SUM(P8:P15)</x:f>
      </x:c>
      <x:c r="Q16" s="14">
        <x:f>SUM(Q8:Q15)</x:f>
      </x:c>
      <x:c r="R16" s="14">
        <x:f>SUM(R8:R15)</x:f>
      </x:c>
      <x:c r="S16" s="14">
        <x:f>SUM(S8:S15)</x:f>
      </x:c>
      <x:c r="T16" s="14">
        <x:f>SUM(T8:T15)</x:f>
      </x:c>
      <x:c r="W16" s="14">
        <x:f>SUM(W8:W15)</x:f>
      </x:c>
      <x:c r="X16" s="14">
        <x:f>SUM(X8:X15)</x:f>
      </x:c>
      <x:c r="Y16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183</x:v>
      </x:c>
    </x:row>
    <x:row r="2" spans="1:25" s="3" customFormat="1" ht="15" customHeight="1" x14ac:dyDescent="0.3"/>
    <x:row r="3" spans="1:25" s="3" customFormat="1" ht="15" customHeight="1" x14ac:dyDescent="0.3">
      <x:c r="A3" s="176" t="s">
        <x:v>152</x:v>
      </x:c>
      <x:c r="B3" s="177" t="s"/>
      <x:c r="C3" s="177" t="s"/>
    </x:row>
    <x:row r="4" spans="1:25" s="3" customFormat="1" ht="15" customHeight="1" x14ac:dyDescent="0.3"/>
    <x:row r="5" spans="1:25" s="3" customFormat="1" ht="15" customHeight="1" x14ac:dyDescent="0.3">
      <x:c r="F5" s="179" t="s">
        <x:v>184</x:v>
      </x:c>
      <x:c r="G5" s="180" t="s"/>
      <x:c r="H5" s="180" t="s"/>
      <x:c r="I5" s="180" t="s"/>
      <x:c r="J5" s="180" t="s"/>
      <x:c r="K5" s="180" t="s"/>
      <x:c r="L5" s="180" t="s"/>
      <x:c r="M5" s="180" t="s"/>
      <x:c r="N5" s="181" t="s"/>
      <x:c r="O5" s="183" t="s">
        <x:v>185</x:v>
      </x:c>
      <x:c r="P5" s="183" t="s"/>
      <x:c r="Q5" s="183" t="s"/>
      <x:c r="R5" s="183" t="s"/>
      <x:c r="S5" s="183" t="s"/>
      <x:c r="T5" s="183" t="s"/>
      <x:c r="U5" s="183" t="s"/>
      <x:c r="V5" s="183" t="s"/>
      <x:c r="W5" s="183" t="s"/>
      <x:c r="X5" s="183" t="s"/>
      <x:c r="Y5" s="184" t="s"/>
    </x:row>
    <x:row r="6" spans="1:25" s="3" customFormat="1" ht="15" customHeight="1" x14ac:dyDescent="0.3">
      <x:c r="F6" s="161" t="s">
        <x:v>186</x:v>
      </x:c>
      <x:c r="G6" s="171" t="s"/>
      <x:c r="H6" s="171" t="s"/>
      <x:c r="I6" s="171" t="s"/>
      <x:c r="J6" s="162" t="s"/>
      <x:c r="K6" s="161" t="s">
        <x:v>187</x:v>
      </x:c>
      <x:c r="L6" s="171" t="s"/>
      <x:c r="M6" s="171" t="s"/>
      <x:c r="N6" s="162" t="s"/>
      <x:c r="O6" s="65" t="s"/>
      <x:c r="P6" s="161" t="s">
        <x:v>188</x:v>
      </x:c>
      <x:c r="Q6" s="171" t="s"/>
      <x:c r="R6" s="171" t="s"/>
      <x:c r="S6" s="171" t="s"/>
      <x:c r="T6" s="171" t="s"/>
      <x:c r="U6" s="171" t="s"/>
      <x:c r="V6" s="162" t="s"/>
      <x:c r="W6" s="193" t="s">
        <x:v>189</x:v>
      </x:c>
      <x:c r="X6" s="194" t="s"/>
      <x:c r="Y6" s="195" t="s"/>
    </x:row>
    <x:row r="7" spans="1:25" s="6" customFormat="1" ht="74.25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190</x:v>
      </x:c>
      <x:c r="E7" s="75" t="s">
        <x:v>191</x:v>
      </x:c>
      <x:c r="F7" s="75" t="s">
        <x:v>192</x:v>
      </x:c>
      <x:c r="G7" s="102" t="s">
        <x:v>193</x:v>
      </x:c>
      <x:c r="H7" s="102" t="s">
        <x:v>194</x:v>
      </x:c>
      <x:c r="I7" s="102" t="s">
        <x:v>195</x:v>
      </x:c>
      <x:c r="J7" s="118" t="s">
        <x:v>196</x:v>
      </x:c>
      <x:c r="K7" s="75" t="s">
        <x:v>197</x:v>
      </x:c>
      <x:c r="L7" s="102" t="s">
        <x:v>198</x:v>
      </x:c>
      <x:c r="M7" s="102" t="s">
        <x:v>199</x:v>
      </x:c>
      <x:c r="N7" s="75" t="s">
        <x:v>200</x:v>
      </x:c>
      <x:c r="O7" s="118" t="s">
        <x:v>201</x:v>
      </x:c>
      <x:c r="P7" s="75" t="s">
        <x:v>202</x:v>
      </x:c>
      <x:c r="Q7" s="102" t="s">
        <x:v>203</x:v>
      </x:c>
      <x:c r="R7" s="102" t="s">
        <x:v>204</x:v>
      </x:c>
      <x:c r="S7" s="102" t="s">
        <x:v>205</x:v>
      </x:c>
      <x:c r="T7" s="102" t="s">
        <x:v>206</x:v>
      </x:c>
      <x:c r="U7" s="102" t="s">
        <x:v>165</x:v>
      </x:c>
      <x:c r="V7" s="75" t="s">
        <x:v>207</x:v>
      </x:c>
      <x:c r="W7" s="75" t="s">
        <x:v>208</x:v>
      </x:c>
      <x:c r="X7" s="75" t="s">
        <x:v>209</x:v>
      </x:c>
      <x:c r="Y7" s="61" t="s">
        <x:v>176</x:v>
      </x:c>
    </x:row>
    <x:row r="8" spans="1:25" s="3" customFormat="1" ht="15" customHeight="1" x14ac:dyDescent="0.3">
      <x:c r="A8" s="192" t="s">
        <x:v>124</x:v>
      </x:c>
      <x:c r="B8" s="192" t="s">
        <x:v>125</x:v>
      </x:c>
      <x:c r="C8" s="192" t="s"/>
      <x:c r="D8" s="196" t="s">
        <x:v>129</x:v>
      </x:c>
      <x:c r="E8" s="175" t="s">
        <x:v>130</x:v>
      </x:c>
      <x:c r="F8" s="124" t="n">
        <x:v>0</x:v>
      </x:c>
      <x:c r="G8" s="124" t="n">
        <x:v>40</x:v>
      </x:c>
      <x:c r="H8" s="124" t="n">
        <x:v>0</x:v>
      </x:c>
      <x:c r="I8" s="124" t="n">
        <x:v>0</x:v>
      </x:c>
      <x:c r="J8" s="125">
        <x:f>SUM(F8:I8)</x:f>
      </x:c>
      <x:c r="K8" s="81" t="n">
        <x:v>0</x:v>
      </x:c>
      <x:c r="L8" s="81" t="n">
        <x:v>196439</x:v>
      </x:c>
      <x:c r="M8" s="81" t="n">
        <x:v>0</x:v>
      </x:c>
      <x:c r="N8" s="122">
        <x:f>SUM(K8:M8)</x:f>
      </x:c>
      <x:c r="O8" s="126" t="n"/>
      <x:c r="P8" s="81" t="n"/>
      <x:c r="Q8" s="81" t="n"/>
      <x:c r="R8" s="81" t="n"/>
      <x:c r="S8" s="81" t="n"/>
      <x:c r="T8" s="81" t="n"/>
      <x:c r="U8" s="81" t="n"/>
      <x:c r="V8" s="122">
        <x:f>SUM(P8:U8)</x:f>
      </x:c>
      <x:c r="W8" s="81" t="n"/>
      <x:c r="X8" s="81" t="n"/>
      <x:c r="Y8" s="12" t="n"/>
    </x:row>
    <x:row r="9" spans="1:25" s="3" customFormat="1" x14ac:dyDescent="0.3">
      <x:c r="A9" s="192" t="s">
        <x:v>131</x:v>
      </x:c>
      <x:c r="B9" s="192" t="s">
        <x:v>132</x:v>
      </x:c>
      <x:c r="C9" s="192" t="s"/>
      <x:c r="D9" s="196" t="s">
        <x:v>129</x:v>
      </x:c>
      <x:c r="E9" s="175" t="s">
        <x:v>130</x:v>
      </x:c>
      <x:c r="F9" s="124" t="n">
        <x:v>0</x:v>
      </x:c>
      <x:c r="G9" s="124" t="n">
        <x:v>40</x:v>
      </x:c>
      <x:c r="H9" s="124" t="n">
        <x:v>0</x:v>
      </x:c>
      <x:c r="I9" s="124" t="n">
        <x:v>0</x:v>
      </x:c>
      <x:c r="J9" s="125">
        <x:f>SUM(F9:I9)</x:f>
      </x:c>
      <x:c r="K9" s="81" t="n">
        <x:v>0</x:v>
      </x:c>
      <x:c r="L9" s="81" t="n">
        <x:v>196440</x:v>
      </x:c>
      <x:c r="M9" s="81" t="n">
        <x:v>0</x:v>
      </x:c>
      <x:c r="N9" s="122">
        <x:f>SUM(K9:M9)</x:f>
      </x:c>
      <x:c r="O9" s="126" t="n"/>
      <x:c r="P9" s="81" t="n"/>
      <x:c r="Q9" s="81" t="n"/>
      <x:c r="R9" s="81" t="n"/>
      <x:c r="S9" s="81" t="n"/>
      <x:c r="T9" s="81" t="n"/>
      <x:c r="U9" s="81" t="n"/>
      <x:c r="V9" s="122">
        <x:f>SUM(P9:U9)</x:f>
      </x:c>
      <x:c r="W9" s="81" t="n"/>
      <x:c r="X9" s="81" t="n"/>
      <x:c r="Y9" s="12" t="n"/>
    </x:row>
    <x:row r="10" spans="1:25" s="3" customFormat="1" x14ac:dyDescent="0.3">
      <x:c r="A10" s="192" t="s">
        <x:v>133</x:v>
      </x:c>
      <x:c r="B10" s="192" t="s">
        <x:v>134</x:v>
      </x:c>
      <x:c r="C10" s="192" t="s"/>
      <x:c r="D10" s="196" t="s">
        <x:v>130</x:v>
      </x:c>
      <x:c r="E10" s="175" t="s">
        <x:v>130</x:v>
      </x:c>
      <x:c r="F10" s="124" t="n"/>
      <x:c r="G10" s="124" t="n"/>
      <x:c r="H10" s="124" t="n"/>
      <x:c r="I10" s="124" t="n"/>
      <x:c r="J10" s="125">
        <x:f>SUM(F10:I10)</x:f>
      </x:c>
      <x:c r="K10" s="81" t="n"/>
      <x:c r="L10" s="81" t="n"/>
      <x:c r="M10" s="81" t="n"/>
      <x:c r="N10" s="122">
        <x:f>SUM(K10:M10)</x:f>
      </x:c>
      <x:c r="O10" s="126" t="n"/>
      <x:c r="P10" s="81" t="n"/>
      <x:c r="Q10" s="81" t="n"/>
      <x:c r="R10" s="81" t="n"/>
      <x:c r="S10" s="81" t="n"/>
      <x:c r="T10" s="81" t="n"/>
      <x:c r="U10" s="81" t="n"/>
      <x:c r="V10" s="122">
        <x:f>SUM(P10:U10)</x:f>
      </x:c>
      <x:c r="W10" s="81" t="n"/>
      <x:c r="X10" s="81" t="n"/>
      <x:c r="Y10" s="12" t="n"/>
    </x:row>
    <x:row r="11" spans="1:25" s="3" customFormat="1" x14ac:dyDescent="0.3">
      <x:c r="A11" s="192" t="s">
        <x:v>138</x:v>
      </x:c>
      <x:c r="B11" s="192" t="s">
        <x:v>139</x:v>
      </x:c>
      <x:c r="C11" s="192" t="s"/>
      <x:c r="D11" s="196" t="s">
        <x:v>129</x:v>
      </x:c>
      <x:c r="E11" s="175" t="s">
        <x:v>130</x:v>
      </x:c>
      <x:c r="F11" s="124" t="n">
        <x:v>0</x:v>
      </x:c>
      <x:c r="G11" s="124" t="n">
        <x:v>40</x:v>
      </x:c>
      <x:c r="H11" s="124" t="n">
        <x:v>0</x:v>
      </x:c>
      <x:c r="I11" s="124" t="n">
        <x:v>0</x:v>
      </x:c>
      <x:c r="J11" s="125">
        <x:f>SUM(F11:I11)</x:f>
      </x:c>
      <x:c r="K11" s="81" t="n">
        <x:v>0</x:v>
      </x:c>
      <x:c r="L11" s="81" t="n">
        <x:v>206324</x:v>
      </x:c>
      <x:c r="M11" s="81" t="n">
        <x:v>0</x:v>
      </x:c>
      <x:c r="N11" s="122">
        <x:f>SUM(K11:M11)</x:f>
      </x:c>
      <x:c r="O11" s="126" t="n"/>
      <x:c r="P11" s="81" t="n"/>
      <x:c r="Q11" s="81" t="n"/>
      <x:c r="R11" s="81" t="n"/>
      <x:c r="S11" s="81" t="n"/>
      <x:c r="T11" s="81" t="n"/>
      <x:c r="U11" s="81" t="n"/>
      <x:c r="V11" s="122">
        <x:f>SUM(P11:U11)</x:f>
      </x:c>
      <x:c r="W11" s="81" t="n"/>
      <x:c r="X11" s="81" t="n"/>
      <x:c r="Y11" s="12" t="n"/>
    </x:row>
    <x:row r="12" spans="1:25" s="3" customFormat="1" x14ac:dyDescent="0.3">
      <x:c r="A12" s="192" t="s">
        <x:v>140</x:v>
      </x:c>
      <x:c r="B12" s="192" t="s">
        <x:v>141</x:v>
      </x:c>
      <x:c r="C12" s="192" t="s"/>
      <x:c r="D12" s="196" t="s">
        <x:v>129</x:v>
      </x:c>
      <x:c r="E12" s="175" t="s">
        <x:v>130</x:v>
      </x:c>
      <x:c r="F12" s="124" t="n">
        <x:v>0</x:v>
      </x:c>
      <x:c r="G12" s="124" t="n">
        <x:v>40</x:v>
      </x:c>
      <x:c r="H12" s="124" t="n">
        <x:v>0</x:v>
      </x:c>
      <x:c r="I12" s="124" t="n">
        <x:v>0</x:v>
      </x:c>
      <x:c r="J12" s="125">
        <x:f>SUM(F12:I12)</x:f>
      </x:c>
      <x:c r="K12" s="81" t="n">
        <x:v>0</x:v>
      </x:c>
      <x:c r="L12" s="81" t="n">
        <x:v>182516</x:v>
      </x:c>
      <x:c r="M12" s="81" t="n">
        <x:v>0</x:v>
      </x:c>
      <x:c r="N12" s="122">
        <x:f>SUM(K12:M12)</x:f>
      </x:c>
      <x:c r="O12" s="126" t="n"/>
      <x:c r="P12" s="81" t="n"/>
      <x:c r="Q12" s="81" t="n"/>
      <x:c r="R12" s="81" t="n"/>
      <x:c r="S12" s="81" t="n"/>
      <x:c r="T12" s="81" t="n"/>
      <x:c r="U12" s="81" t="n"/>
      <x:c r="V12" s="122">
        <x:f>SUM(P12:U12)</x:f>
      </x:c>
      <x:c r="W12" s="81" t="n"/>
      <x:c r="X12" s="81" t="n"/>
      <x:c r="Y12" s="12" t="n"/>
    </x:row>
    <x:row r="13" spans="1:25" s="3" customFormat="1" x14ac:dyDescent="0.3">
      <x:c r="A13" s="192" t="s">
        <x:v>142</x:v>
      </x:c>
      <x:c r="B13" s="192" t="s">
        <x:v>143</x:v>
      </x:c>
      <x:c r="C13" s="192" t="s"/>
      <x:c r="D13" s="196" t="s">
        <x:v>129</x:v>
      </x:c>
      <x:c r="E13" s="175" t="s">
        <x:v>130</x:v>
      </x:c>
      <x:c r="F13" s="124" t="n">
        <x:v>0</x:v>
      </x:c>
      <x:c r="G13" s="124" t="n">
        <x:v>40</x:v>
      </x:c>
      <x:c r="H13" s="124" t="n">
        <x:v>0</x:v>
      </x:c>
      <x:c r="I13" s="124" t="n">
        <x:v>0</x:v>
      </x:c>
      <x:c r="J13" s="125" t="s">
        <x:f>SUM(F13:I13)</x:f>
      </x:c>
      <x:c r="K13" s="81" t="n">
        <x:v>0</x:v>
      </x:c>
      <x:c r="L13" s="81" t="n">
        <x:v>145821</x:v>
      </x:c>
      <x:c r="M13" s="81" t="n">
        <x:v>0</x:v>
      </x:c>
      <x:c r="N13" s="122" t="s">
        <x:f>SUM(K13:M13)</x:f>
      </x:c>
      <x:c r="O13" s="126" t="n"/>
      <x:c r="P13" s="81" t="n"/>
      <x:c r="Q13" s="81" t="n"/>
      <x:c r="R13" s="81" t="n"/>
      <x:c r="S13" s="81" t="n"/>
      <x:c r="T13" s="81" t="n"/>
      <x:c r="U13" s="81" t="n"/>
      <x:c r="V13" s="122">
        <x:f>SUM(P13:U13)</x:f>
      </x:c>
      <x:c r="W13" s="81" t="n"/>
      <x:c r="X13" s="81" t="n"/>
      <x:c r="Y13" s="12" t="n"/>
    </x:row>
    <x:row r="14" spans="1:25" s="3" customFormat="1" x14ac:dyDescent="0.3">
      <x:c r="A14" s="192" t="s">
        <x:v>144</x:v>
      </x:c>
      <x:c r="B14" s="192" t="s">
        <x:v>145</x:v>
      </x:c>
      <x:c r="C14" s="192" t="s"/>
      <x:c r="D14" s="196" t="s">
        <x:v>130</x:v>
      </x:c>
      <x:c r="E14" s="175" t="s">
        <x:v>130</x:v>
      </x:c>
      <x:c r="F14" s="124" t="n"/>
      <x:c r="G14" s="124" t="n"/>
      <x:c r="H14" s="124" t="n"/>
      <x:c r="I14" s="124" t="n"/>
      <x:c r="J14" s="125">
        <x:f>SUM(F14:I14)</x:f>
      </x:c>
      <x:c r="K14" s="81" t="n"/>
      <x:c r="L14" s="81" t="n"/>
      <x:c r="M14" s="81" t="n"/>
      <x:c r="N14" s="122">
        <x:f>SUM(K14:M14)</x:f>
      </x:c>
      <x:c r="O14" s="126" t="n"/>
      <x:c r="P14" s="81" t="n"/>
      <x:c r="Q14" s="81" t="n"/>
      <x:c r="R14" s="81" t="n"/>
      <x:c r="S14" s="81" t="n"/>
      <x:c r="T14" s="81" t="n"/>
      <x:c r="U14" s="81" t="n"/>
      <x:c r="V14" s="122">
        <x:f>SUM(P14:U14)</x:f>
      </x:c>
      <x:c r="W14" s="81" t="n"/>
      <x:c r="X14" s="81" t="n"/>
      <x:c r="Y14" s="12" t="n"/>
    </x:row>
    <x:row r="15" spans="1:25" s="3" customFormat="1" x14ac:dyDescent="0.3">
      <x:c r="A15" s="192" t="s">
        <x:v>148</x:v>
      </x:c>
      <x:c r="B15" s="192" t="s">
        <x:v>149</x:v>
      </x:c>
      <x:c r="C15" s="192" t="s"/>
      <x:c r="D15" s="196" t="s">
        <x:v>130</x:v>
      </x:c>
      <x:c r="E15" s="175" t="s">
        <x:v>130</x:v>
      </x:c>
      <x:c r="F15" s="124" t="n"/>
      <x:c r="G15" s="124" t="n"/>
      <x:c r="H15" s="124" t="n"/>
      <x:c r="I15" s="124" t="n"/>
      <x:c r="J15" s="125">
        <x:f>SUM(F15:I15)</x:f>
      </x:c>
      <x:c r="K15" s="81" t="n"/>
      <x:c r="L15" s="81" t="n"/>
      <x:c r="M15" s="81" t="n"/>
      <x:c r="N15" s="122">
        <x:f>SUM(K15:M15)</x:f>
      </x:c>
      <x:c r="O15" s="126" t="n"/>
      <x:c r="P15" s="81" t="n"/>
      <x:c r="Q15" s="81" t="n"/>
      <x:c r="R15" s="81" t="n"/>
      <x:c r="S15" s="81" t="n"/>
      <x:c r="T15" s="81" t="n"/>
      <x:c r="U15" s="81" t="n"/>
      <x:c r="V15" s="122">
        <x:f>SUM(P15:U15)</x:f>
      </x:c>
      <x:c r="W15" s="81" t="n"/>
      <x:c r="X15" s="81" t="n"/>
      <x:c r="Y15" s="12" t="n"/>
    </x:row>
    <x:row r="16" spans="1:25" s="3" customFormat="1" ht="15" customHeight="1" x14ac:dyDescent="0.3">
      <x:c r="A16" s="4" t="s">
        <x:v>210</x:v>
      </x:c>
      <x:c r="B16" s="4" t="s"/>
      <x:c r="C16" s="4" t="s"/>
      <x:c r="D16" s="4" t="s"/>
      <x:c r="E16" s="4" t="s"/>
      <x:c r="F16" s="13">
        <x:f>SUM(F8:F15)</x:f>
      </x:c>
      <x:c r="G16" s="13">
        <x:f>SUM(G8:G15)</x:f>
      </x:c>
      <x:c r="H16" s="13">
        <x:f>SUM(H8:H15)</x:f>
      </x:c>
      <x:c r="I16" s="13">
        <x:f>SUM(I8:I15)</x:f>
      </x:c>
      <x:c r="J16" s="13">
        <x:f>SUM(J8:J15)</x:f>
      </x:c>
      <x:c r="K16" s="14">
        <x:f>SUM(K8:K15)</x:f>
      </x:c>
      <x:c r="L16" s="14">
        <x:f>SUM(L8:L15)</x:f>
      </x:c>
      <x:c r="M16" s="14">
        <x:f>SUM(M8:M15)</x:f>
      </x:c>
      <x:c r="N16" s="14">
        <x:f>SUM(N8:N15)</x:f>
      </x:c>
      <x:c r="O16" s="79">
        <x:f>SUM(O8:O15)</x:f>
      </x:c>
      <x:c r="P16" s="14">
        <x:f>SUM(P8:P15)</x:f>
      </x:c>
      <x:c r="Q16" s="14">
        <x:f>SUM(Q8:Q15)</x:f>
      </x:c>
      <x:c r="R16" s="14">
        <x:f>SUM(R8:R15)</x:f>
      </x:c>
      <x:c r="S16" s="14">
        <x:f>SUM(S8:S15)</x:f>
      </x:c>
      <x:c r="T16" s="14">
        <x:f>SUM(T8:T15)</x:f>
      </x:c>
      <x:c r="U16" s="14">
        <x:f>SUM(U8:U15)</x:f>
      </x:c>
      <x:c r="V16" s="14">
        <x:f>SUM(V8:V15)</x:f>
      </x:c>
      <x:c r="W16" s="14">
        <x:f>SUM(W8:W15)</x:f>
      </x:c>
      <x:c r="X16" s="14">
        <x:f>SUM(X8:X15)</x:f>
      </x:c>
      <x:c r="Y16" s="14">
        <x:f>SUM(Y8:Y15)</x:f>
      </x:c>
    </x:row>
    <x:row r="17" spans="1:25" s="3" customFormat="1" ht="15" customHeight="1">
      <x:c r="A17" s="4" t="s"/>
      <x:c r="B17" s="4" t="s"/>
      <x:c r="C17" s="4" t="s"/>
      <x:c r="D17" s="4" t="s"/>
      <x:c r="E17" s="4" t="s"/>
      <x:c r="F17" s="13" t="s"/>
      <x:c r="G17" s="13" t="s"/>
      <x:c r="H17" s="13" t="s"/>
      <x:c r="I17" s="13" t="s"/>
      <x:c r="J17" s="13" t="s"/>
      <x:c r="K17" s="14" t="s"/>
      <x:c r="L17" s="14" t="s"/>
      <x:c r="M17" s="14" t="s"/>
      <x:c r="N17" s="14" t="s"/>
      <x:c r="O17" s="9" t="s"/>
      <x:c r="P17" s="14" t="s"/>
      <x:c r="Q17" s="14" t="s"/>
      <x:c r="R17" s="14" t="s"/>
      <x:c r="S17" s="14" t="s"/>
      <x:c r="T17" s="14" t="s"/>
      <x:c r="U17" s="14" t="s"/>
      <x:c r="V17" s="14" t="s"/>
      <x:c r="W17" s="14" t="s"/>
      <x:c r="X17" s="14" t="s"/>
      <x:c r="Y17" s="14" t="s"/>
    </x:row>
    <x:row r="18" spans="1:25" s="3" customFormat="1" ht="15" customHeight="1">
      <x:c r="D18" s="15" t="s"/>
      <x:c r="F18" s="4" t="s"/>
      <x:c r="I18" s="13" t="s"/>
    </x:row>
    <x:row r="19" spans="1:25" s="3" customFormat="1" ht="15" customHeight="1">
      <x:c r="D19" s="15" t="s"/>
      <x:c r="E19" s="15" t="s"/>
      <x:c r="F19" s="161" t="s">
        <x:v>211</x:v>
      </x:c>
      <x:c r="G19" s="171" t="s"/>
      <x:c r="H19" s="171" t="s"/>
      <x:c r="I19" s="171" t="s"/>
      <x:c r="J19" s="162" t="s"/>
      <x:c r="K19" s="161" t="s">
        <x:v>212</x:v>
      </x:c>
      <x:c r="L19" s="171" t="s"/>
      <x:c r="M19" s="171" t="s"/>
      <x:c r="N19" s="162" t="s"/>
    </x:row>
    <x:row r="20" spans="1:25" s="3" customFormat="1" ht="45" customHeight="1">
      <x:c r="D20" s="15" t="s"/>
      <x:c r="E20" s="15" t="s">
        <x:v>213</x:v>
      </x:c>
      <x:c r="F20" s="99" t="s">
        <x:v>192</x:v>
      </x:c>
      <x:c r="G20" s="5" t="s">
        <x:v>193</x:v>
      </x:c>
      <x:c r="H20" s="5" t="s">
        <x:v>194</x:v>
      </x:c>
      <x:c r="I20" s="100" t="s">
        <x:v>195</x:v>
      </x:c>
      <x:c r="J20" s="11" t="s">
        <x:v>196</x:v>
      </x:c>
      <x:c r="K20" s="99" t="s">
        <x:v>197</x:v>
      </x:c>
      <x:c r="L20" s="5" t="s">
        <x:v>209</x:v>
      </x:c>
      <x:c r="M20" s="100" t="s">
        <x:v>214</x:v>
      </x:c>
      <x:c r="N20" s="61" t="s">
        <x:v>200</x:v>
      </x:c>
    </x:row>
    <x:row r="21" spans="1:25" s="3" customFormat="1" ht="15" customHeight="1">
      <x:c r="A21" s="3" t="s">
        <x:v>215</x:v>
      </x:c>
      <x:c r="E21" s="16" t="n">
        <x:v>0</x:v>
      </x:c>
      <x:c r="F21" s="7" t="n">
        <x:v>0</x:v>
      </x:c>
      <x:c r="G21" s="7" t="n">
        <x:v>0</x:v>
      </x:c>
      <x:c r="H21" s="7" t="n">
        <x:v>0</x:v>
      </x:c>
      <x:c r="I21" s="7" t="n">
        <x:v>0</x:v>
      </x:c>
      <x:c r="J21" s="17">
        <x:f>SUM(F21:I21)</x:f>
      </x:c>
      <x:c r="K21" s="12" t="n">
        <x:v>0</x:v>
      </x:c>
      <x:c r="L21" s="12" t="n">
        <x:v>0</x:v>
      </x:c>
      <x:c r="M21" s="12" t="n">
        <x:v>0</x:v>
      </x:c>
      <x:c r="N21" s="59">
        <x:f>SUM(K21:M21)</x:f>
      </x:c>
    </x:row>
    <x:row r="22" spans="1:25" s="3" customFormat="1" ht="15" customHeight="1">
      <x:c r="F22" s="77" t="s"/>
      <x:c r="G22" s="77" t="s"/>
      <x:c r="H22" s="77" t="s"/>
      <x:c r="I22" s="77" t="s"/>
      <x:c r="J22" s="77" t="s"/>
      <x:c r="K22" s="78" t="s"/>
      <x:c r="L22" s="78" t="s"/>
      <x:c r="M22" s="78" t="s"/>
      <x:c r="N22" s="78" t="s"/>
    </x:row>
    <x:row r="23" spans="1:25" s="3" customFormat="1" ht="15" customHeight="1">
      <x:c r="A23" s="4" t="s">
        <x:v>216</x:v>
      </x:c>
      <x:c r="B23" s="4" t="s"/>
      <x:c r="C23" s="4" t="s"/>
      <x:c r="D23" s="4" t="s"/>
      <x:c r="E23" s="4" t="s"/>
      <x:c r="F23" s="13">
        <x:f>F16+F21</x:f>
      </x:c>
      <x:c r="G23" s="13">
        <x:f>G16+G21</x:f>
      </x:c>
      <x:c r="H23" s="13">
        <x:f>H16+H21</x:f>
      </x:c>
      <x:c r="I23" s="13">
        <x:f>I16+I21</x:f>
      </x:c>
      <x:c r="J23" s="13">
        <x:f>J16+J21</x:f>
      </x:c>
      <x:c r="K23" s="14">
        <x:f>K16+K21</x:f>
      </x:c>
      <x:c r="L23" s="14">
        <x:f>L16+L21</x:f>
      </x:c>
      <x:c r="M23" s="14">
        <x:f>M16+M21</x:f>
      </x:c>
      <x:c r="N23" s="14">
        <x:f>N16+N21</x:f>
      </x:c>
      <x:c r="O23" s="4" t="s"/>
      <x:c r="P23" s="4" t="s"/>
      <x:c r="Q23" s="4" t="s"/>
      <x:c r="R23" s="4" t="s"/>
      <x:c r="S23" s="4" t="s"/>
      <x:c r="T23" s="4" t="s"/>
      <x:c r="U23" s="4" t="s"/>
      <x:c r="V23" s="4" t="s"/>
      <x:c r="W23" s="4" t="s"/>
      <x:c r="X23" s="4" t="s"/>
      <x:c r="Y23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9:J19"/>
    <x:mergeCell ref="K19:N19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217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6" t="s">
        <x:v>218</x:v>
      </x:c>
      <x:c r="B2" s="3" t="s"/>
      <x:c r="E2" s="197" t="s">
        <x:v>130</x:v>
      </x:c>
    </x:row>
    <x:row r="3" spans="1:10" s="23" customFormat="1" ht="15" customHeight="1" x14ac:dyDescent="0.3">
      <x:c r="A3" s="176" t="s">
        <x:v>152</x:v>
      </x:c>
      <x:c r="B3" s="177" t="s"/>
      <x:c r="C3" s="178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219</x:v>
      </x:c>
      <x:c r="E7" s="61" t="s">
        <x:v>220</x:v>
      </x:c>
      <x:c r="F7" s="61" t="s">
        <x:v>221</x:v>
      </x:c>
      <x:c r="G7" s="61" t="s">
        <x:v>222</x:v>
      </x:c>
      <x:c r="H7" s="61" t="s">
        <x:v>223</x:v>
      </x:c>
      <x:c r="I7" s="61" t="s">
        <x:v>224</x:v>
      </x:c>
      <x:c r="J7" s="61" t="s">
        <x:v>225</x:v>
      </x:c>
    </x:row>
    <x:row r="8" spans="1:10" s="23" customFormat="1" ht="15" customHeight="1" x14ac:dyDescent="0.3">
      <x:c r="A8" s="192" t="s">
        <x:v>124</x:v>
      </x:c>
      <x:c r="B8" s="192" t="s">
        <x:v>125</x:v>
      </x:c>
      <x:c r="C8" s="192" t="s"/>
      <x:c r="D8" s="81" t="n"/>
      <x:c r="E8" s="12" t="n"/>
      <x:c r="F8" s="12" t="n"/>
      <x:c r="G8" s="154" t="n"/>
      <x:c r="H8" s="12" t="n"/>
      <x:c r="I8" s="154" t="n"/>
      <x:c r="J8" s="12" t="n"/>
    </x:row>
    <x:row r="9" spans="1:10" s="23" customFormat="1" x14ac:dyDescent="0.3">
      <x:c r="A9" s="192" t="s">
        <x:v>131</x:v>
      </x:c>
      <x:c r="B9" s="192" t="s">
        <x:v>132</x:v>
      </x:c>
      <x:c r="C9" s="192" t="s"/>
      <x:c r="D9" s="81" t="n"/>
      <x:c r="E9" s="12" t="n"/>
      <x:c r="F9" s="12" t="n"/>
      <x:c r="G9" s="154" t="n"/>
      <x:c r="H9" s="12" t="n"/>
      <x:c r="I9" s="154" t="n"/>
      <x:c r="J9" s="12" t="n"/>
    </x:row>
    <x:row r="10" spans="1:10" s="23" customFormat="1">
      <x:c r="A10" s="192" t="s">
        <x:v>133</x:v>
      </x:c>
      <x:c r="B10" s="192" t="s">
        <x:v>134</x:v>
      </x:c>
      <x:c r="C10" s="192" t="s"/>
      <x:c r="D10" s="81" t="n"/>
      <x:c r="E10" s="12" t="n"/>
      <x:c r="F10" s="12" t="n"/>
      <x:c r="G10" s="154" t="n"/>
      <x:c r="H10" s="12" t="n"/>
      <x:c r="I10" s="154" t="n"/>
      <x:c r="J10" s="12" t="n"/>
    </x:row>
    <x:row r="11" spans="1:10" s="23" customFormat="1">
      <x:c r="A11" s="192" t="s">
        <x:v>138</x:v>
      </x:c>
      <x:c r="B11" s="192" t="s">
        <x:v>139</x:v>
      </x:c>
      <x:c r="C11" s="192" t="s"/>
      <x:c r="D11" s="81" t="n"/>
      <x:c r="E11" s="12" t="n"/>
      <x:c r="F11" s="12" t="n"/>
      <x:c r="G11" s="154" t="n"/>
      <x:c r="H11" s="12" t="n"/>
      <x:c r="I11" s="154" t="n"/>
      <x:c r="J11" s="12" t="n"/>
    </x:row>
    <x:row r="12" spans="1:10" s="23" customFormat="1">
      <x:c r="A12" s="192" t="s">
        <x:v>140</x:v>
      </x:c>
      <x:c r="B12" s="192" t="s">
        <x:v>141</x:v>
      </x:c>
      <x:c r="C12" s="192" t="s"/>
      <x:c r="D12" s="81" t="n"/>
      <x:c r="E12" s="12" t="n"/>
      <x:c r="F12" s="12" t="n"/>
      <x:c r="G12" s="154" t="n"/>
      <x:c r="H12" s="12" t="n"/>
      <x:c r="I12" s="154" t="n"/>
      <x:c r="J12" s="12" t="n"/>
    </x:row>
    <x:row r="13" spans="1:10" s="23" customFormat="1">
      <x:c r="A13" s="192" t="s">
        <x:v>142</x:v>
      </x:c>
      <x:c r="B13" s="192" t="s">
        <x:v>143</x:v>
      </x:c>
      <x:c r="C13" s="192" t="s"/>
      <x:c r="D13" s="81" t="n"/>
      <x:c r="E13" s="12" t="n"/>
      <x:c r="F13" s="12" t="n"/>
      <x:c r="G13" s="154" t="n"/>
      <x:c r="H13" s="12" t="n"/>
      <x:c r="I13" s="154" t="n"/>
      <x:c r="J13" s="12" t="n"/>
    </x:row>
    <x:row r="14" spans="1:10" s="23" customFormat="1">
      <x:c r="A14" s="192" t="s">
        <x:v>144</x:v>
      </x:c>
      <x:c r="B14" s="192" t="s">
        <x:v>145</x:v>
      </x:c>
      <x:c r="C14" s="192" t="s"/>
      <x:c r="D14" s="81" t="n"/>
      <x:c r="E14" s="12" t="n"/>
      <x:c r="F14" s="12" t="n"/>
      <x:c r="G14" s="154" t="n"/>
      <x:c r="H14" s="12" t="n"/>
      <x:c r="I14" s="154" t="n"/>
      <x:c r="J14" s="12" t="n"/>
    </x:row>
    <x:row r="15" spans="1:10" s="23" customFormat="1">
      <x:c r="A15" s="192" t="s">
        <x:v>148</x:v>
      </x:c>
      <x:c r="B15" s="192" t="s">
        <x:v>149</x:v>
      </x:c>
      <x:c r="C15" s="192" t="s"/>
      <x:c r="D15" s="81" t="n"/>
      <x:c r="E15" s="12" t="n"/>
      <x:c r="F15" s="12" t="n"/>
      <x:c r="G15" s="154" t="n"/>
      <x:c r="H15" s="12" t="n"/>
      <x:c r="I15" s="154" t="n"/>
      <x:c r="J15" s="12" t="n"/>
    </x:row>
    <x:row r="16" spans="1:10" s="23" customFormat="1" ht="15" customHeight="1">
      <x:c r="A16" s="4" t="s">
        <x:v>150</x:v>
      </x:c>
      <x:c r="B16" s="4" t="s"/>
      <x:c r="C16" s="4" t="s"/>
      <x:c r="D16" s="14">
        <x:f>SUM(D8:D15)</x:f>
      </x:c>
      <x:c r="E16" s="14">
        <x:f>SUM(E8:E15)</x:f>
      </x:c>
      <x:c r="F16" s="14">
        <x:f>SUM(F8:F15)</x:f>
      </x:c>
      <x:c r="G16" s="198" t="s"/>
      <x:c r="H16" s="14">
        <x:f>SUM(H8:H15)</x:f>
      </x:c>
      <x:c r="I16" s="198" t="s"/>
      <x:c r="J16" s="14">
        <x:f>SUM(J8:J15)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/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105</x:v>
      </x:c>
      <x:c r="B1" s="82" t="s">
        <x:v>226</x:v>
      </x:c>
      <x:c r="C1" s="82" t="s">
        <x:v>227</x:v>
      </x:c>
    </x:row>
    <x:row r="2" spans="1:9" x14ac:dyDescent="0.3">
      <x:c r="A2" s="2" t="s">
        <x:v>126</x:v>
      </x:c>
      <x:c r="B2" s="83" t="s">
        <x:v>127</x:v>
      </x:c>
      <x:c r="C2" s="83" t="s">
        <x:v>129</x:v>
      </x:c>
    </x:row>
    <x:row r="3" spans="1:9" x14ac:dyDescent="0.3">
      <x:c r="A3" s="2" t="s">
        <x:v>228</x:v>
      </x:c>
      <x:c r="B3" s="83" t="s">
        <x:v>229</x:v>
      </x:c>
      <x:c r="C3" s="83" t="s">
        <x:v>130</x:v>
      </x:c>
      <x:c r="D3" s="2" t="s">
        <x:v>126</x:v>
      </x:c>
      <x:c r="F3" s="2" t="s">
        <x:v>127</x:v>
      </x:c>
      <x:c r="H3" s="2" t="n">
        <x:v>2019</x:v>
      </x:c>
      <x:c r="I3" s="2" t="n">
        <x:v>2015</x:v>
      </x:c>
    </x:row>
    <x:row r="4" spans="1:9" x14ac:dyDescent="0.3">
      <x:c r="A4" s="2" t="s">
        <x:v>230</x:v>
      </x:c>
      <x:c r="B4" s="83" t="s">
        <x:v>231</x:v>
      </x:c>
      <x:c r="D4" s="2" t="s">
        <x:v>232</x:v>
      </x:c>
      <x:c r="F4" s="2" t="n">
        <x:v>1</x:v>
      </x:c>
      <x:c r="H4" s="2" t="n">
        <x:v>2020</x:v>
      </x:c>
      <x:c r="I4" s="2" t="n">
        <x:v>2016</x:v>
      </x:c>
    </x:row>
    <x:row r="5" spans="1:9" x14ac:dyDescent="0.3">
      <x:c r="A5" s="2" t="s">
        <x:v>233</x:v>
      </x:c>
      <x:c r="B5" s="83" t="s">
        <x:v>6</x:v>
      </x:c>
      <x:c r="D5" s="2" t="s">
        <x:v>146</x:v>
      </x:c>
      <x:c r="F5" s="2" t="n">
        <x:v>2</x:v>
      </x:c>
      <x:c r="H5" s="2" t="n">
        <x:v>2021</x:v>
      </x:c>
      <x:c r="I5" s="2" t="n">
        <x:v>2017</x:v>
      </x:c>
    </x:row>
    <x:row r="6" spans="1:9" x14ac:dyDescent="0.3">
      <x:c r="A6" s="2" t="s">
        <x:v>146</x:v>
      </x:c>
      <x:c r="B6" s="83" t="n">
        <x:v>4</x:v>
      </x:c>
      <x:c r="D6" s="2" t="s">
        <x:v>228</x:v>
      </x:c>
      <x:c r="F6" s="2" t="n">
        <x:v>3</x:v>
      </x:c>
      <x:c r="H6" s="2" t="n">
        <x:v>2022</x:v>
      </x:c>
      <x:c r="I6" s="2" t="n">
        <x:v>2018</x:v>
      </x:c>
    </x:row>
    <x:row r="7" spans="1:9" x14ac:dyDescent="0.3">
      <x:c r="A7" s="2" t="s">
        <x:v>234</x:v>
      </x:c>
      <x:c r="B7" s="83" t="n">
        <x:v>5</x:v>
      </x:c>
      <x:c r="D7" s="2" t="s">
        <x:v>135</x:v>
      </x:c>
      <x:c r="F7" s="2" t="n">
        <x:v>4</x:v>
      </x:c>
      <x:c r="I7" s="2" t="n">
        <x:v>2019</x:v>
      </x:c>
    </x:row>
    <x:row r="8" spans="1:9" x14ac:dyDescent="0.3">
      <x:c r="A8" s="2" t="s">
        <x:v>235</x:v>
      </x:c>
      <x:c r="B8" s="83" t="n">
        <x:v>6</x:v>
      </x:c>
      <x:c r="D8" s="2" t="s">
        <x:v>233</x:v>
      </x:c>
      <x:c r="F8" s="2" t="n">
        <x:v>5</x:v>
      </x:c>
      <x:c r="I8" s="2" t="n">
        <x:v>2020</x:v>
      </x:c>
    </x:row>
    <x:row r="9" spans="1:9" x14ac:dyDescent="0.3">
      <x:c r="A9" s="2" t="s">
        <x:v>236</x:v>
      </x:c>
      <x:c r="B9" s="83" t="n">
        <x:v>7</x:v>
      </x:c>
      <x:c r="D9" s="2" t="s">
        <x:v>230</x:v>
      </x:c>
      <x:c r="F9" s="2" t="n">
        <x:v>6</x:v>
      </x:c>
    </x:row>
    <x:row r="10" spans="1:9" x14ac:dyDescent="0.3">
      <x:c r="A10" s="2" t="s">
        <x:v>232</x:v>
      </x:c>
      <x:c r="B10" s="83" t="n">
        <x:v>8</x:v>
      </x:c>
      <x:c r="D10" s="2" t="s">
        <x:v>236</x:v>
      </x:c>
      <x:c r="F10" s="2" t="n">
        <x:v>7</x:v>
      </x:c>
    </x:row>
    <x:row r="11" spans="1:9" x14ac:dyDescent="0.3">
      <x:c r="A11" s="2" t="s">
        <x:v>135</x:v>
      </x:c>
      <x:c r="B11" s="83" t="n">
        <x:v>9</x:v>
      </x:c>
      <x:c r="D11" s="2" t="s">
        <x:v>234</x:v>
      </x:c>
      <x:c r="F11" s="2" t="n">
        <x:v>8</x:v>
      </x:c>
    </x:row>
    <x:row r="12" spans="1:9" x14ac:dyDescent="0.3">
      <x:c r="B12" s="83" t="n">
        <x:v>10</x:v>
      </x:c>
      <x:c r="D12" s="2" t="s">
        <x:v>235</x:v>
      </x:c>
      <x:c r="F12" s="2" t="n">
        <x:v>9</x:v>
      </x:c>
    </x:row>
    <x:row r="13" spans="1:9" x14ac:dyDescent="0.3">
      <x:c r="B13" s="83" t="n">
        <x:v>11</x:v>
      </x:c>
      <x:c r="F13" s="2" t="n">
        <x:v>10</x:v>
      </x:c>
    </x:row>
    <x:row r="14" spans="1:9" x14ac:dyDescent="0.3">
      <x:c r="B14" s="83" t="n">
        <x:v>12</x:v>
      </x:c>
      <x:c r="F14" s="2" t="n">
        <x:v>11</x:v>
      </x:c>
    </x:row>
    <x:row r="15" spans="1:9" x14ac:dyDescent="0.3">
      <x:c r="B15" s="83" t="s">
        <x:v>234</x:v>
      </x:c>
      <x:c r="F15" s="2" t="n">
        <x:v>12</x:v>
      </x:c>
    </x:row>
    <x:row r="16" spans="1:9" x14ac:dyDescent="0.3">
      <x:c r="B16" s="83" t="s">
        <x:v>235</x:v>
      </x:c>
      <x:c r="F16" s="2" t="s">
        <x:v>234</x:v>
      </x:c>
    </x:row>
    <x:row r="17" spans="1:9" x14ac:dyDescent="0.3">
      <x:c r="B17" s="83" t="s">
        <x:v>236</x:v>
      </x:c>
      <x:c r="F17" s="2" t="s">
        <x:v>235</x:v>
      </x:c>
    </x:row>
    <x:row r="18" spans="1:9">
      <x:c r="F18" s="2" t="s">
        <x:v>236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2020-01-31T14:17:13.9195286Z</dcterms:modified>
</coreProperties>
</file>