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<x:sst xmlns:x="http://schemas.openxmlformats.org/spreadsheetml/2006/main" count="234" uniqueCount="234">
  <x:si>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</x:si>
  <x:si>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</x:si>
  <x:si>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Susquehanna Valley</x:t>
  </x:si>
  <x:si>
    <x:t>BEDS Code</x:t>
  </x:si>
  <x:si>
    <x:t>030601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</x:si>
  <x:si>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</x:si>
  <x:si>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</x:si>
  <x:si>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</x:si>
  <x:si>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</x:si>
  <x:si>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</x:si>
  <x:si>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Roland Doig</x:t>
  </x:si>
  <x:si>
    <x:t>Street Address Line 1</x:t>
  </x:si>
  <x:si>
    <x:t>1040 Conklin Road</x:t>
  </x:si>
  <x:si>
    <x:t>Title of Contact</x:t>
  </x:si>
  <x:si>
    <x:t>Superintendent of Schools</x:t>
  </x:si>
  <x:si>
    <x:t>Street Address Line 2</x:t>
  </x:si>
  <x:si>
    <x:t>Email Address</x:t>
  </x:si>
  <x:si>
    <x:t>rdoig@svsabers.org</x:t>
  </x:si>
  <x:si>
    <x:t>City</x:t>
  </x:si>
  <x:si>
    <x:t>Conklin</x:t>
  </x:si>
  <x:si>
    <x:t>Phone Number</x:t>
  </x:si>
  <x:si>
    <x:t>6077759100</x:t>
  </x:si>
  <x:si>
    <x:t>Zip Code</x:t>
  </x:si>
  <x:si>
    <x:t>13748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</x:si>
  <x:si>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</x:si>
  <x:si>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</x:si>
  <x:si>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</x:si>
  <x:si>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</x:si>
  <x:si>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</x:si>
  <x:si>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</x:si>
  <x:si>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</x:si>
  <x:si>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</x:si>
  <x:si>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</x:si>
  <x:si>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</x:si>
  <x:si>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</x:si>
  <x:si>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</x:si>
  <x:si>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</x:si>
  <x:si>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</x:si>
  <x:si>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</x:si>
  <x:si>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</x:si>
  <x:si>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</x:si>
  <x:si>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</x:si>
  <x:si>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</x:si>
  <x:si>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</x:si>
  <x:si>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</x:si>
  <x:si>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</x:si>
  <x:si>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</x:si>
  <x:si>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</x:si>
  <x:si>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</x:si>
  <x:si>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</x:si>
  <x:si>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</x:si>
  <x:si>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</x:si>
  <x:si>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</x:si>
  <x:si>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</x:si>
  <x:si>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</x:si>
  <x:si>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</x:si>
  <x:si>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</x:si>
  <x:si>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</x:si>
  <x:si>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</x:si>
  <x:si>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</x:si>
  <x:si>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</x:si>
  <x:si>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</x:si>
  <x:si>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</x:si>
  <x:si>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</x:si>
  <x:si>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</x:si>
  <x:si>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</x:si>
  <x:si>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</x:si>
  <x:si>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</x:si>
  <x:si>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</x:si>
  <x:si>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</x:si>
  <x:si>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</x:si>
  <x:si>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</x:si>
  <x:si>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</x:si>
  <x:si>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</x:si>
  <x:si>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</x:si>
  <x:si>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</x:si>
  <x:si>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</x:si>
  <x:si>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</x:si>
  <x:si>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</x:si>
  <x:si>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</x:si>
  <x:si>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</x:si>
  <x:si>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</x:si>
  <x:si>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</x:si>
  <x:si>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</x:si>
  <x:si>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</x:si>
  <x:si>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</x:si>
  <x:si>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</x:si>
  <x:si>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</x:si>
  <x:si>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</x:si>
  <x:si>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</x:si>
  <x:si>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</x:si>
  <x:si>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</x:si>
  <x:si>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</x:si>
  <x:si>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</x:si>
  <x:si>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</x:si>
  <x:si>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</x:si>
  <x:si>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</x:si>
  <x:si>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</x:si>
  <x:si>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</x:si>
  <x:si>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</x:si>
  <x:si>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</x:si>
  <x:si>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</x:si>
  <x:si>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</x:si>
  <x:si>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</x:si>
  <x:si>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</x:si>
  <x:si>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</x:si>
  <x:si>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</x:si>
  <x:si>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</x:si>
  <x:si>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</x:si>
  <x:si>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</x:si>
  <x:si>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</x:si>
  <x:si>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</x:si>
  <x:si>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</x:si>
  <x:si>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</x:si>
  <x:si>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</x:si>
  <x:si>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</x:si>
  <x:si>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</x:si>
  <x:si>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</x:si>
  <x:si>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</x:si>
  <x:si>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</x:si>
  <x:si>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</x:si>
  <x:si>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</x:si>
  <x:si>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</x:si>
  <x:si>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</x:si>
  <x:si>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030601060001</x:t>
  </x:si>
  <x:si>
    <x:t>BROOKSIDE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</x:si>
  <x:si>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</x:si>
  <x:si>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</x:si>
  <x:si>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</x:si>
  <x:si>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</x:si>
  <x:si>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</x:si>
  <x:si>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</x:si>
  <x:si>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030601060004</x:t>
  </x:si>
  <x:si>
    <x:t>F P DONNELLY SCHOOL</x:t>
  </x:si>
  <x:si>
    <x:t>04</x:t>
  </x:si>
  <x:si>
    <x:t>030601060005</x:t>
  </x:si>
  <x:si>
    <x:t>RICHARD T STANK MIDDLE SCHOOL</x:t>
  </x:si>
  <x:si>
    <x:t>05</x:t>
  </x:si>
  <x:si>
    <x:t>Middle/Junior High School</x:t>
  </x:si>
  <x:si>
    <x:t>6</x:t>
  </x:si>
  <x:si>
    <x:t>8</x:t>
  </x:si>
  <x:si>
    <x:t>030601060006</x:t>
  </x:si>
  <x:si>
    <x:t>SUSQUEHANNA VALLEY SENIOR HIGH SCHOOL</x:t>
  </x:si>
  <x:si>
    <x:t>06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</x:si>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</x:sst>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38966437</x:v>
      </x:c>
      <x:c r="E14" s="10" t="n">
        <x:v>70000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118889</x:v>
      </x:c>
      <x:c r="E15" s="10" t="n">
        <x:v>845904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501034</x:v>
      </x:c>
      <x:c r="E16" s="10" t="n">
        <x:v>531777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46204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271204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3876924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501034</x:v>
      </x:c>
      <x:c r="E24" s="10" t="n">
        <x:v>531777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23034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1548944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363552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45000</x:v>
      </x:c>
      <x:c r="E35" s="10" t="n">
        <x:v>0</x:v>
      </x:c>
      <x:c r="F35" s="7" t="n">
        <x:v>3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1913452</x:v>
      </x:c>
      <x:c r="E37" s="10" t="n">
        <x:v>0</x:v>
      </x:c>
      <x:c r="F37" s="7" t="n">
        <x:v>54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70000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7690</x:v>
      </x:c>
      <x:c r="E41" s="10" t="n">
        <x:v>0</x:v>
      </x:c>
      <x:c r="F41" s="7" t="n">
        <x:v>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15126</x:v>
      </x:c>
      <x:c r="E43" s="10" t="n">
        <x:v>29582</x:v>
      </x:c>
      <x:c r="F43" s="7" t="n">
        <x:v>47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1447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22250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1162389</x:v>
      </x:c>
      <x:c r="E62" s="10" t="n">
        <x:v>0</x:v>
      </x:c>
      <x:c r="F62" s="84" t="n">
        <x:v>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2695718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701139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745758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169219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34637</x:v>
      </x:c>
      <x:c r="E74" s="10" t="n">
        <x:v>0</x:v>
      </x:c>
      <x:c r="F74" s="84" t="n">
        <x:v>0.6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83432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356734</x:v>
      </x:c>
      <x:c r="E76" s="10" t="n">
        <x:v>0</x:v>
      </x:c>
      <x:c r="F76" s="84" t="n">
        <x:v>3.8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197526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3351102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10923721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16130458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393</x:v>
      </x:c>
      <x:c r="L8" s="111" t="n">
        <x:v>18</x:v>
      </x:c>
      <x:c r="M8" s="111" t="n">
        <x:v>0</x:v>
      </x:c>
      <x:c r="N8" s="111" t="n">
        <x:v>197</x:v>
      </x:c>
      <x:c r="O8" s="111" t="n">
        <x:v>0</x:v>
      </x:c>
      <x:c r="P8" s="111" t="n">
        <x:v>30</x:v>
      </x:c>
      <x:c r="Q8" s="112" t="n">
        <x:v>0</x:v>
      </x:c>
      <x:c r="R8" s="112" t="n">
        <x:v>34.8</x:v>
      </x:c>
      <x:c r="S8" s="112" t="n">
        <x:v>11</x:v>
      </x:c>
      <x:c r="T8" s="112" t="n">
        <x:v>1</x:v>
      </x:c>
      <x:c r="U8" s="112" t="n">
        <x:v>2.6</x:v>
      </x:c>
      <x:c r="V8" s="112" t="n">
        <x:v>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302</x:v>
      </x:c>
      <x:c r="L9" s="111" t="n">
        <x:v>18</x:v>
      </x:c>
      <x:c r="M9" s="111" t="n">
        <x:v>0</x:v>
      </x:c>
      <x:c r="N9" s="111" t="n">
        <x:v>160</x:v>
      </x:c>
      <x:c r="O9" s="111" t="n">
        <x:v>1</x:v>
      </x:c>
      <x:c r="P9" s="111" t="n">
        <x:v>24</x:v>
      </x:c>
      <x:c r="Q9" s="112" t="n">
        <x:v>1</x:v>
      </x:c>
      <x:c r="R9" s="112" t="n">
        <x:v>25.6</x:v>
      </x:c>
      <x:c r="S9" s="112" t="n">
        <x:v>7</x:v>
      </x:c>
      <x:c r="T9" s="112" t="n">
        <x:v>1</x:v>
      </x:c>
      <x:c r="U9" s="112" t="n">
        <x:v>2.6</x:v>
      </x:c>
      <x:c r="V9" s="112" t="n">
        <x:v>4.8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334</x:v>
      </x:c>
      <x:c r="L10" s="111" t="n">
        <x:v>0</x:v>
      </x:c>
      <x:c r="M10" s="111" t="n">
        <x:v>0</x:v>
      </x:c>
      <x:c r="N10" s="111" t="n">
        <x:v>167</x:v>
      </x:c>
      <x:c r="O10" s="111" t="n">
        <x:v>2</x:v>
      </x:c>
      <x:c r="P10" s="111" t="n">
        <x:v>43</x:v>
      </x:c>
      <x:c r="Q10" s="112" t="n">
        <x:v>0</x:v>
      </x:c>
      <x:c r="R10" s="112" t="n">
        <x:v>35.5</x:v>
      </x:c>
      <x:c r="S10" s="112" t="n">
        <x:v>7</x:v>
      </x:c>
      <x:c r="T10" s="112" t="n">
        <x:v>1</x:v>
      </x:c>
      <x:c r="U10" s="112" t="n">
        <x:v>7.3</x:v>
      </x:c>
      <x:c r="V10" s="112" t="n">
        <x:v>4.9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418</x:v>
      </x:c>
      <x:c r="L11" s="111" t="n">
        <x:v>0</x:v>
      </x:c>
      <x:c r="M11" s="111" t="n">
        <x:v>0</x:v>
      </x:c>
      <x:c r="N11" s="111" t="n">
        <x:v>188</x:v>
      </x:c>
      <x:c r="O11" s="111" t="n">
        <x:v>2</x:v>
      </x:c>
      <x:c r="P11" s="111" t="n">
        <x:v>67</x:v>
      </x:c>
      <x:c r="Q11" s="112" t="n">
        <x:v>0</x:v>
      </x:c>
      <x:c r="R11" s="112" t="n">
        <x:v>44.2</x:v>
      </x:c>
      <x:c r="S11" s="112" t="n">
        <x:v>5</x:v>
      </x:c>
      <x:c r="T11" s="112" t="n">
        <x:v>2</x:v>
      </x:c>
      <x:c r="U11" s="112" t="n">
        <x:v>9.4</x:v>
      </x:c>
      <x:c r="V11" s="112" t="n">
        <x:v>6</x:v>
      </x:c>
      <x:c r="W11" s="113">
        <x:f>SUM(Q11:V11)</x:f>
      </x:c>
    </x:row>
    <x:row r="12" spans="1:23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2553536</x:v>
      </x:c>
      <x:c r="E8" s="81" t="n">
        <x:v>605180</x:v>
      </x:c>
      <x:c r="F8" s="121" t="n">
        <x:v>1483017.162</x:v>
      </x:c>
      <x:c r="G8" s="81" t="n">
        <x:v>519756</x:v>
      </x:c>
      <x:c r="H8" s="81" t="n">
        <x:v>173870</x:v>
      </x:c>
      <x:c r="I8" s="122">
        <x:f>SUM(D8:H8)</x:f>
      </x:c>
      <x:c r="J8" s="81" t="n">
        <x:v>3257716</x:v>
      </x:c>
      <x:c r="K8" s="81" t="n">
        <x:v>106506</x:v>
      </x:c>
      <x:c r="L8" s="81" t="n">
        <x:v>957829</x:v>
      </x:c>
      <x:c r="M8" s="81" t="n">
        <x:v>0</x:v>
      </x:c>
      <x:c r="N8" s="81" t="n">
        <x:v>242004</x:v>
      </x:c>
      <x:c r="O8" s="81" t="n">
        <x:v>404343</x:v>
      </x:c>
      <x:c r="P8" s="81" t="n">
        <x:v>366961</x:v>
      </x:c>
      <x:c r="Q8" s="122">
        <x:f>SUM(J8:P8)</x:f>
      </x:c>
      <x:c r="R8" s="81" t="n">
        <x:v>5057750</x:v>
      </x:c>
      <x:c r="S8" s="81" t="n">
        <x:v>277609</x:v>
      </x:c>
      <x:c r="T8" s="59">
        <x:f>SUM('Part C'!$R8:$S8)</x:f>
      </x:c>
      <x:c r="U8" s="81" t="n">
        <x:v>12305.9610705596</x:v>
      </x:c>
      <x:c r="V8" s="81" t="n">
        <x:v>675.447688564477</x:v>
      </x:c>
      <x:c r="W8" s="81" t="n">
        <x:v>2642512.16722859</x:v>
      </x:c>
      <x:c r="X8" s="81" t="n">
        <x:v>7977871.16722859</x:v>
      </x:c>
      <x:c r="Y8" s="12" t="n">
        <x:v>19410.878752381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1930645</x:v>
      </x:c>
      <x:c r="E9" s="81" t="n">
        <x:v>505587</x:v>
      </x:c>
      <x:c r="F9" s="121" t="n">
        <x:v>1143810.924</x:v>
      </x:c>
      <x:c r="G9" s="81" t="n">
        <x:v>399385</x:v>
      </x:c>
      <x:c r="H9" s="81" t="n">
        <x:v>142774</x:v>
      </x:c>
      <x:c r="I9" s="122">
        <x:f>SUM(D9:H9)</x:f>
      </x:c>
      <x:c r="J9" s="81" t="n">
        <x:v>2565027</x:v>
      </x:c>
      <x:c r="K9" s="81" t="n">
        <x:v>96476</x:v>
      </x:c>
      <x:c r="L9" s="81" t="n">
        <x:v>598257</x:v>
      </x:c>
      <x:c r="M9" s="81" t="n">
        <x:v>0</x:v>
      </x:c>
      <x:c r="N9" s="81" t="n">
        <x:v>233900</x:v>
      </x:c>
      <x:c r="O9" s="81" t="n">
        <x:v>316670</x:v>
      </x:c>
      <x:c r="P9" s="81" t="n">
        <x:v>311872</x:v>
      </x:c>
      <x:c r="Q9" s="122">
        <x:f>SUM(J9:P9)</x:f>
      </x:c>
      <x:c r="R9" s="81" t="n">
        <x:v>3897833</x:v>
      </x:c>
      <x:c r="S9" s="81" t="n">
        <x:v>224369</x:v>
      </x:c>
      <x:c r="T9" s="59">
        <x:f>SUM('Part C'!$R9:$S9)</x:f>
      </x:c>
      <x:c r="U9" s="81" t="n">
        <x:v>12180.728125</x:v>
      </x:c>
      <x:c r="V9" s="81" t="n">
        <x:v>701.153125</x:v>
      </x:c>
      <x:c r="W9" s="81" t="n">
        <x:v>2057430.39784221</x:v>
      </x:c>
      <x:c r="X9" s="81" t="n">
        <x:v>6179632.39784221</x:v>
      </x:c>
      <x:c r="Y9" s="12" t="n">
        <x:v>19311.3512432569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2536286</x:v>
      </x:c>
      <x:c r="E10" s="81" t="n">
        <x:v>888365</x:v>
      </x:c>
      <x:c r="F10" s="121" t="n">
        <x:v>1607873.6445</x:v>
      </x:c>
      <x:c r="G10" s="81" t="n">
        <x:v>441678</x:v>
      </x:c>
      <x:c r="H10" s="81" t="n">
        <x:v>188259</x:v>
      </x:c>
      <x:c r="I10" s="122">
        <x:f>SUM(D10:H10)</x:f>
      </x:c>
      <x:c r="J10" s="81" t="n">
        <x:v>3438838</x:v>
      </x:c>
      <x:c r="K10" s="81" t="n">
        <x:v>0</x:v>
      </x:c>
      <x:c r="L10" s="81" t="n">
        <x:v>747711</x:v>
      </x:c>
      <x:c r="M10" s="81" t="n">
        <x:v>0</x:v>
      </x:c>
      <x:c r="N10" s="81" t="n">
        <x:v>241442</x:v>
      </x:c>
      <x:c r="O10" s="81" t="n">
        <x:v>410863</x:v>
      </x:c>
      <x:c r="P10" s="81" t="n">
        <x:v>823608</x:v>
      </x:c>
      <x:c r="Q10" s="122">
        <x:f>SUM(J10:P10)</x:f>
      </x:c>
      <x:c r="R10" s="81" t="n">
        <x:v>5554425</x:v>
      </x:c>
      <x:c r="S10" s="81" t="n">
        <x:v>108037</x:v>
      </x:c>
      <x:c r="T10" s="59">
        <x:f>SUM('Part C'!$R10:$S10)</x:f>
      </x:c>
      <x:c r="U10" s="81" t="n">
        <x:v>16630.0149700599</x:v>
      </x:c>
      <x:c r="V10" s="81" t="n">
        <x:v>323.464071856287</x:v>
      </x:c>
      <x:c r="W10" s="81" t="n">
        <x:v>2147442.97774781</x:v>
      </x:c>
      <x:c r="X10" s="81" t="n">
        <x:v>7809904.97774781</x:v>
      </x:c>
      <x:c r="Y10" s="12" t="n">
        <x:v>23382.9490351731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3137938</x:v>
      </x:c>
      <x:c r="E11" s="81" t="n">
        <x:v>1188113</x:v>
      </x:c>
      <x:c r="F11" s="121" t="n">
        <x:v>2031080.9445</x:v>
      </x:c>
      <x:c r="G11" s="81" t="n">
        <x:v>552863</x:v>
      </x:c>
      <x:c r="H11" s="81" t="n">
        <x:v>318004</x:v>
      </x:c>
      <x:c r="I11" s="122">
        <x:f>SUM(D11:H11)</x:f>
      </x:c>
      <x:c r="J11" s="81" t="n">
        <x:v>4397021</x:v>
      </x:c>
      <x:c r="K11" s="81" t="n">
        <x:v>0</x:v>
      </x:c>
      <x:c r="L11" s="81" t="n">
        <x:v>725920</x:v>
      </x:c>
      <x:c r="M11" s="81" t="n">
        <x:v>0</x:v>
      </x:c>
      <x:c r="N11" s="81" t="n">
        <x:v>538414</x:v>
      </x:c>
      <x:c r="O11" s="81" t="n">
        <x:v>497489</x:v>
      </x:c>
      <x:c r="P11" s="81" t="n">
        <x:v>1069155</x:v>
      </x:c>
      <x:c r="Q11" s="122">
        <x:f>SUM(J11:P11)</x:f>
      </x:c>
      <x:c r="R11" s="81" t="n">
        <x:v>6951692</x:v>
      </x:c>
      <x:c r="S11" s="81" t="n">
        <x:v>276307</x:v>
      </x:c>
      <x:c r="T11" s="59">
        <x:f>SUM('Part C'!$R11:$S11)</x:f>
      </x:c>
      <x:c r="U11" s="81" t="n">
        <x:v>16630.8421052632</x:v>
      </x:c>
      <x:c r="V11" s="81" t="n">
        <x:v>661.021531100478</x:v>
      </x:c>
      <x:c r="W11" s="81" t="n">
        <x:v>2687518.45718139</x:v>
      </x:c>
      <x:c r="X11" s="81" t="n">
        <x:v>9915517.45718139</x:v>
      </x:c>
      <x:c r="Y11" s="12" t="n">
        <x:v>23721.3336296205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131</x:v>
      </x:c>
      <x:c r="F8" s="124" t="n">
        <x:v>18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106506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131</x:v>
      </x:c>
      <x:c r="F9" s="124" t="n">
        <x:v>18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96476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3500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0</x:v>
      </x:c>
      <x:c r="Y10" s="12" t="n">
        <x:v>3500</x:v>
      </x:c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10500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0</x:v>
      </x:c>
      <x:c r="Y11" s="12" t="n">
        <x:v>10500</x:v>
      </x:c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208</x:v>
      </x:c>
      <x:c r="G15" s="171" t="s"/>
      <x:c r="H15" s="171" t="s"/>
      <x:c r="I15" s="171" t="s"/>
      <x:c r="J15" s="162" t="s"/>
      <x:c r="K15" s="161" t="s">
        <x:v>209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210</x:v>
      </x:c>
      <x:c r="F16" s="99" t="s">
        <x:v>189</x:v>
      </x:c>
      <x:c r="G16" s="5" t="s">
        <x:v>190</x:v>
      </x:c>
      <x:c r="H16" s="5" t="s">
        <x:v>191</x:v>
      </x:c>
      <x:c r="I16" s="100" t="s">
        <x:v>192</x:v>
      </x:c>
      <x:c r="J16" s="11" t="s">
        <x:v>193</x:v>
      </x:c>
      <x:c r="K16" s="99" t="s">
        <x:v>194</x:v>
      </x:c>
      <x:c r="L16" s="5" t="s">
        <x:v>206</x:v>
      </x:c>
      <x:c r="M16" s="100" t="s">
        <x:v>211</x:v>
      </x:c>
      <x:c r="N16" s="61" t="s">
        <x:v>197</x:v>
      </x:c>
    </x:row>
    <x:row r="17" spans="1:25" s="3" customFormat="1" ht="15" customHeight="1">
      <x:c r="A17" s="3" t="s">
        <x:v>212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2020-01-31T14:17:11.9664047Z</dcterms:modified>
</coreProperties>
</file>