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<x:sst xmlns:x="http://schemas.openxmlformats.org/spreadsheetml/2006/main" count="245" uniqueCount="245">
  <x:si>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</x:si>
  <x:si>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</x:si>
  <x:si>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Smithtown</x:t>
  </x:si>
  <x:si>
    <x:t>BEDS Code</x:t>
  </x:si>
  <x:si>
    <x:t>580801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</x:si>
  <x:si>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</x:si>
  <x:si>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</x:si>
  <x:si>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</x:si>
  <x:si>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</x:si>
  <x:si>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</x:si>
  <x:si>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Andrew  Tobin</x:t>
  </x:si>
  <x:si>
    <x:t>Street Address Line 1</x:t>
  </x:si>
  <x:si>
    <x:t>26 New York Avenue - Unit 1</x:t>
  </x:si>
  <x:si>
    <x:t>Title of Contact</x:t>
  </x:si>
  <x:si>
    <x:t>Assistant Superintendent for Business</x:t>
  </x:si>
  <x:si>
    <x:t>Street Address Line 2</x:t>
  </x:si>
  <x:si>
    <x:t>Email Address</x:t>
  </x:si>
  <x:si>
    <x:t>atobin@smithtown.k12.ny.us</x:t>
  </x:si>
  <x:si>
    <x:t>City</x:t>
  </x:si>
  <x:si>
    <x:t>Phone Number</x:t>
  </x:si>
  <x:si>
    <x:t>6313822115</x:t>
  </x:si>
  <x:si>
    <x:t>Zip Code</x:t>
  </x:si>
  <x:si>
    <x:t>11787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</x:si>
  <x:si>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</x:si>
  <x:si>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</x:si>
  <x:si>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</x:si>
  <x:si>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</x:si>
  <x:si>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</x:si>
  <x:si>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</x:si>
  <x:si>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</x:si>
  <x:si>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</x:si>
  <x:si>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</x:si>
  <x:si>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</x:si>
  <x:si>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</x:si>
  <x:si>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</x:si>
  <x:si>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</x:si>
  <x:si>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</x:si>
  <x:si>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</x:si>
  <x:si>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</x:si>
  <x:si>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</x:si>
  <x:si>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</x:si>
  <x:si>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</x:si>
  <x:si>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</x:si>
  <x:si>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</x:si>
  <x:si>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</x:si>
  <x:si>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</x:si>
  <x:si>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</x:si>
  <x:si>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</x:si>
  <x:si>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</x:si>
  <x:si>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</x:si>
  <x:si>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</x:si>
  <x:si>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</x:si>
  <x:si>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</x:si>
  <x:si>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</x:si>
  <x:si>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</x:si>
  <x:si>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</x:si>
  <x:si>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</x:si>
  <x:si>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</x:si>
  <x:si>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</x:si>
  <x:si>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</x:si>
  <x:si>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</x:si>
  <x:si>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</x:si>
  <x:si>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</x:si>
  <x:si>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</x:si>
  <x:si>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</x:si>
  <x:si>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</x:si>
  <x:si>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</x:si>
  <x:si>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</x:si>
  <x:si>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</x:si>
  <x:si>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</x:si>
  <x:si>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</x:si>
  <x:si>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</x:si>
  <x:si>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</x:si>
  <x:si>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</x:si>
  <x:si>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</x:si>
  <x:si>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</x:si>
  <x:si>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</x:si>
  <x:si>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</x:si>
  <x:si>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</x:si>
  <x:si>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</x:si>
  <x:si>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</x:si>
  <x:si>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</x:si>
  <x:si>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</x:si>
  <x:si>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</x:si>
  <x:si>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</x:si>
  <x:si>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</x:si>
  <x:si>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</x:si>
  <x:si>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</x:si>
  <x:si>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</x:si>
  <x:si>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</x:si>
  <x:si>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</x:si>
  <x:si>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</x:si>
  <x:si>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</x:si>
  <x:si>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</x:si>
  <x:si>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</x:si>
  <x:si>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</x:si>
  <x:si>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</x:si>
  <x:si>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</x:si>
  <x:si>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</x:si>
  <x:si>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</x:si>
  <x:si>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</x:si>
  <x:si>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</x:si>
  <x:si>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</x:si>
  <x:si>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</x:si>
  <x:si>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</x:si>
  <x:si>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</x:si>
  <x:si>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</x:si>
  <x:si>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</x:si>
  <x:si>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</x:si>
  <x:si>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</x:si>
  <x:si>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</x:si>
  <x:si>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</x:si>
  <x:si>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</x:si>
  <x:si>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</x:si>
  <x:si>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</x:si>
  <x:si>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</x:si>
  <x:si>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</x:si>
  <x:si>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</x:si>
  <x:si>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</x:si>
  <x:si>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</x:si>
  <x:si>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</x:si>
  <x:si>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</x:si>
  <x:si>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</x:si>
  <x:si>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580801060001</x:t>
  </x:si>
  <x:si>
    <x:t>DOGWOOD ELEMENTARY SCHOOL</x:t>
  </x:si>
  <x:si>
    <x:t>Elementary School</x:t>
  </x:si>
  <x:si>
    <x:t>K</x:t>
  </x:si>
  <x:si>
    <x:t>5</x:t>
  </x:si>
  <x:si>
    <x:t>Yes</x:t>
  </x:si>
  <x:si>
    <x:t>No</x:t>
  </x:si>
  <x:si>
    <x:t>580801060004</x:t>
  </x:si>
  <x:si>
    <x:t>MILLS POND ELEMENTARY SCHOOL</x:t>
  </x:si>
  <x:si>
    <x:t>580801060005</x:t>
  </x:si>
  <x:si>
    <x:t>MOUNT PLEASANT ELEMENTARY SCHOOL</x:t>
  </x:si>
  <x:si>
    <x:t>580801060007</x:t>
  </x:si>
  <x:si>
    <x:t>SAINT JAMES ELEMENTARY SCHOOL</x:t>
  </x:si>
  <x:si>
    <x:t>580801060008</x:t>
  </x:si>
  <x:si>
    <x:t>SMITHTOWN ELEMENTARY SCHOOL</x:t>
  </x:si>
  <x:si>
    <x:t>580801060013</x:t>
  </x:si>
  <x:si>
    <x:t>ACCOMPSETT ELEMENTARY SCHOOL</x:t>
  </x:si>
  <x:si>
    <x:t>580801060014</x:t>
  </x:si>
  <x:si>
    <x:t>SMITHTOWN HIGH SCHOOL EAST</x:t>
  </x:si>
  <x:si>
    <x:t>Senior High School</x:t>
  </x:si>
  <x:si>
    <x:t>9</x:t>
  </x:si>
  <x:si>
    <x:t>12</x:t>
  </x:si>
  <x:si>
    <x:t>580801060016</x:t>
  </x:si>
  <x:si>
    <x:t>NESAQUAKE MIDDLE SCHOOL</x:t>
  </x:si>
  <x:si>
    <x:t>Middle/Junior High School</x:t>
  </x:si>
  <x:si>
    <x:t>6</x:t>
  </x:si>
  <x:si>
    <x:t>8</x:t>
  </x:si>
  <x:si>
    <x:t>580801060018</x:t>
  </x:si>
  <x:si>
    <x:t>TACKAN ELEMENTARY SCHOOL</x:t>
  </x:si>
  <x:si>
    <x:t>580801060019</x:t>
  </x:si>
  <x:si>
    <x:t>ACCOMPSETT MIDDLE SCHOOL</x:t>
  </x:si>
  <x:si>
    <x:t>580801060022</x:t>
  </x:si>
  <x:si>
    <x:t>SMITHTOWN HIGH SCHOOL-WEST</x:t>
  </x:si>
  <x:si>
    <x:t>580801060024</x:t>
  </x:si>
  <x:si>
    <x:t>GREAT HOLLOW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</x:si>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</x:sst>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251429436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2409664</x:v>
      </x:c>
      <x:c r="E15" s="10" t="n">
        <x:v>2856199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2158344</x:v>
      </x:c>
      <x:c r="E16" s="10" t="n">
        <x:v>569177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13367300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2158344</x:v>
      </x:c>
      <x:c r="E24" s="10" t="n">
        <x:v>569177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2250</x:v>
      </x:c>
      <x:c r="E25" s="10" t="n">
        <x:v>115435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520746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17332328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336216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1110000</x:v>
      </x:c>
      <x:c r="E35" s="10" t="n">
        <x:v>0</x:v>
      </x:c>
      <x:c r="F35" s="7" t="n">
        <x:v>7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7500000</x:v>
      </x:c>
      <x:c r="E37" s="10" t="n">
        <x:v>0</x:v>
      </x:c>
      <x:c r="F37" s="7" t="n">
        <x:v>46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2200000</x:v>
      </x:c>
      <x:c r="E38" s="10" t="n">
        <x:v>0</x:v>
      </x:c>
      <x:c r="F38" s="7" t="n">
        <x:v>36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380000</x:v>
      </x:c>
      <x:c r="E41" s="10" t="n">
        <x:v>0</x:v>
      </x:c>
      <x:c r="F41" s="7" t="n">
        <x:v>35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1330266</x:v>
      </x:c>
      <x:c r="E43" s="10" t="n">
        <x:v>195033</x:v>
      </x:c>
      <x:c r="F43" s="7" t="n">
        <x:v>1485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161427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8366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166889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4235865</x:v>
      </x:c>
      <x:c r="E62" s="10" t="n">
        <x:v>0</x:v>
      </x:c>
      <x:c r="F62" s="84" t="n">
        <x:v>36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16435799</x:v>
      </x:c>
      <x:c r="E63" s="10" t="n">
        <x:v>0</x:v>
      </x:c>
      <x:c r="F63" s="84" t="n">
        <x:v>141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4077344</x:v>
      </x:c>
      <x:c r="E64" s="10" t="n">
        <x:v>0</x:v>
      </x:c>
      <x:c r="F64" s="84" t="n">
        <x:v>16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5077386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1207239</x:v>
      </x:c>
      <x:c r="E71" s="10" t="n">
        <x:v>0</x:v>
      </x:c>
      <x:c r="F71" s="84" t="n">
        <x:v>4.3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743930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268861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817586</x:v>
      </x:c>
      <x:c r="E74" s="10" t="n">
        <x:v>0</x:v>
      </x:c>
      <x:c r="F74" s="84" t="n">
        <x:v>8.9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1532115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2003986</x:v>
      </x:c>
      <x:c r="E76" s="10" t="n">
        <x:v>0</x:v>
      </x:c>
      <x:c r="F76" s="84" t="n">
        <x:v>13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1157100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8935557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53906871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133349217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363</x:v>
      </x:c>
      <x:c r="L8" s="111" t="n">
        <x:v>0</x:v>
      </x:c>
      <x:c r="M8" s="111" t="n">
        <x:v>0</x:v>
      </x:c>
      <x:c r="N8" s="111" t="n">
        <x:v>22</x:v>
      </x:c>
      <x:c r="O8" s="111" t="n">
        <x:v>0</x:v>
      </x:c>
      <x:c r="P8" s="111" t="n">
        <x:v>64</x:v>
      </x:c>
      <x:c r="Q8" s="112" t="n">
        <x:v>0</x:v>
      </x:c>
      <x:c r="R8" s="112" t="n">
        <x:v>32.8</x:v>
      </x:c>
      <x:c r="S8" s="112" t="n">
        <x:v>17</x:v>
      </x:c>
      <x:c r="T8" s="112" t="n">
        <x:v>1</x:v>
      </x:c>
      <x:c r="U8" s="112" t="n">
        <x:v>4.4</x:v>
      </x:c>
      <x:c r="V8" s="112" t="n">
        <x:v>9.5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391</x:v>
      </x:c>
      <x:c r="L9" s="111" t="n">
        <x:v>0</x:v>
      </x:c>
      <x:c r="M9" s="111" t="n">
        <x:v>0</x:v>
      </x:c>
      <x:c r="N9" s="111" t="n">
        <x:v>22</x:v>
      </x:c>
      <x:c r="O9" s="111" t="n">
        <x:v>0</x:v>
      </x:c>
      <x:c r="P9" s="111" t="n">
        <x:v>63</x:v>
      </x:c>
      <x:c r="Q9" s="112" t="n">
        <x:v>1</x:v>
      </x:c>
      <x:c r="R9" s="112" t="n">
        <x:v>35.2</x:v>
      </x:c>
      <x:c r="S9" s="112" t="n">
        <x:v>20</x:v>
      </x:c>
      <x:c r="T9" s="112" t="n">
        <x:v>1</x:v>
      </x:c>
      <x:c r="U9" s="112" t="n">
        <x:v>4.6</x:v>
      </x:c>
      <x:c r="V9" s="112" t="n">
        <x:v>9.5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530</x:v>
      </x:c>
      <x:c r="L10" s="111" t="n">
        <x:v>0</x:v>
      </x:c>
      <x:c r="M10" s="111" t="n">
        <x:v>0</x:v>
      </x:c>
      <x:c r="N10" s="111" t="n">
        <x:v>39</x:v>
      </x:c>
      <x:c r="O10" s="111" t="n">
        <x:v>0</x:v>
      </x:c>
      <x:c r="P10" s="111" t="n">
        <x:v>59</x:v>
      </x:c>
      <x:c r="Q10" s="112" t="n">
        <x:v>2</x:v>
      </x:c>
      <x:c r="R10" s="112" t="n">
        <x:v>39.9</x:v>
      </x:c>
      <x:c r="S10" s="112" t="n">
        <x:v>21</x:v>
      </x:c>
      <x:c r="T10" s="112" t="n">
        <x:v>1</x:v>
      </x:c>
      <x:c r="U10" s="112" t="n">
        <x:v>4.8</x:v>
      </x:c>
      <x:c r="V10" s="112" t="n">
        <x:v>11.5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475</x:v>
      </x:c>
      <x:c r="L11" s="111" t="n">
        <x:v>0</x:v>
      </x:c>
      <x:c r="M11" s="111" t="n">
        <x:v>0</x:v>
      </x:c>
      <x:c r="N11" s="111" t="n">
        <x:v>34</x:v>
      </x:c>
      <x:c r="O11" s="111" t="n">
        <x:v>14</x:v>
      </x:c>
      <x:c r="P11" s="111" t="n">
        <x:v>46</x:v>
      </x:c>
      <x:c r="Q11" s="112" t="n">
        <x:v>3</x:v>
      </x:c>
      <x:c r="R11" s="112" t="n">
        <x:v>36.8</x:v>
      </x:c>
      <x:c r="S11" s="112" t="n">
        <x:v>19.5</x:v>
      </x:c>
      <x:c r="T11" s="112" t="n">
        <x:v>1</x:v>
      </x:c>
      <x:c r="U11" s="112" t="n">
        <x:v>4.4</x:v>
      </x:c>
      <x:c r="V11" s="112" t="n">
        <x:v>12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434</x:v>
      </x:c>
      <x:c r="L12" s="111" t="n">
        <x:v>0</x:v>
      </x:c>
      <x:c r="M12" s="111" t="n">
        <x:v>0</x:v>
      </x:c>
      <x:c r="N12" s="111" t="n">
        <x:v>44</x:v>
      </x:c>
      <x:c r="O12" s="111" t="n">
        <x:v>21</x:v>
      </x:c>
      <x:c r="P12" s="111" t="n">
        <x:v>51</x:v>
      </x:c>
      <x:c r="Q12" s="112" t="n">
        <x:v>4</x:v>
      </x:c>
      <x:c r="R12" s="112" t="n">
        <x:v>40.5</x:v>
      </x:c>
      <x:c r="S12" s="112" t="n">
        <x:v>28</x:v>
      </x:c>
      <x:c r="T12" s="112" t="n">
        <x:v>1</x:v>
      </x:c>
      <x:c r="U12" s="112" t="n">
        <x:v>4.5</x:v>
      </x:c>
      <x:c r="V12" s="112" t="n">
        <x:v>9.5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552</x:v>
      </x:c>
      <x:c r="L13" s="111" t="n">
        <x:v>0</x:v>
      </x:c>
      <x:c r="M13" s="111" t="n">
        <x:v>0</x:v>
      </x:c>
      <x:c r="N13" s="111" t="n">
        <x:v>44</x:v>
      </x:c>
      <x:c r="O13" s="111" t="n">
        <x:v>0</x:v>
      </x:c>
      <x:c r="P13" s="111" t="n">
        <x:v>91</x:v>
      </x:c>
      <x:c r="Q13" s="112" t="n">
        <x:v>1</x:v>
      </x:c>
      <x:c r="R13" s="112" t="n">
        <x:v>47.4</x:v>
      </x:c>
      <x:c r="S13" s="112" t="n">
        <x:v>18.5</x:v>
      </x:c>
      <x:c r="T13" s="112" t="n">
        <x:v>1</x:v>
      </x:c>
      <x:c r="U13" s="112" t="n">
        <x:v>5.2</x:v>
      </x:c>
      <x:c r="V13" s="112" t="n">
        <x:v>10.5</x:v>
      </x:c>
      <x:c r="W13" s="113">
        <x:f>SUM(Q13:V13)</x:f>
      </x:c>
    </x:row>
    <x:row r="14" spans="1:23" s="6" customFormat="1">
      <x:c r="A14" s="172" t="s">
        <x:v>140</x:v>
      </x:c>
      <x:c r="B14" s="173" t="s">
        <x:v>141</x:v>
      </x:c>
      <x:c r="C14" s="172" t="s"/>
      <x:c r="D14" s="174" t="s">
        <x:v>142</x:v>
      </x:c>
      <x:c r="E14" s="175" t="s">
        <x:v>143</x:v>
      </x:c>
      <x:c r="F14" s="175" t="s">
        <x:v>144</x:v>
      </x:c>
      <x:c r="G14" s="175" t="s">
        <x:v>128</x:v>
      </x:c>
      <x:c r="H14" s="175" t="s"/>
      <x:c r="I14" s="175" t="s">
        <x:v>129</x:v>
      </x:c>
      <x:c r="J14" s="110" t="n"/>
      <x:c r="K14" s="111" t="n">
        <x:v>1546</x:v>
      </x:c>
      <x:c r="L14" s="111" t="n">
        <x:v>0</x:v>
      </x:c>
      <x:c r="M14" s="111" t="n">
        <x:v>0</x:v>
      </x:c>
      <x:c r="N14" s="111" t="n">
        <x:v>119</x:v>
      </x:c>
      <x:c r="O14" s="111" t="n">
        <x:v>0</x:v>
      </x:c>
      <x:c r="P14" s="111" t="n">
        <x:v>205</x:v>
      </x:c>
      <x:c r="Q14" s="112" t="n">
        <x:v>10</x:v>
      </x:c>
      <x:c r="R14" s="112" t="n">
        <x:v>119.5</x:v>
      </x:c>
      <x:c r="S14" s="112" t="n">
        <x:v>5.5</x:v>
      </x:c>
      <x:c r="T14" s="112" t="n">
        <x:v>4</x:v>
      </x:c>
      <x:c r="U14" s="112" t="n">
        <x:v>14</x:v>
      </x:c>
      <x:c r="V14" s="112" t="n">
        <x:v>51</x:v>
      </x:c>
      <x:c r="W14" s="113">
        <x:f>SUM(Q14:V14)</x:f>
      </x:c>
    </x:row>
    <x:row r="15" spans="1:23" s="6" customFormat="1">
      <x:c r="A15" s="172" t="s">
        <x:v>145</x:v>
      </x:c>
      <x:c r="B15" s="173" t="s">
        <x:v>146</x:v>
      </x:c>
      <x:c r="C15" s="172" t="s"/>
      <x:c r="D15" s="174" t="s">
        <x:v>147</x:v>
      </x:c>
      <x:c r="E15" s="175" t="s">
        <x:v>148</x:v>
      </x:c>
      <x:c r="F15" s="175" t="s">
        <x:v>149</x:v>
      </x:c>
      <x:c r="G15" s="175" t="s">
        <x:v>128</x:v>
      </x:c>
      <x:c r="H15" s="175" t="s"/>
      <x:c r="I15" s="175" t="s">
        <x:v>129</x:v>
      </x:c>
      <x:c r="J15" s="110" t="n"/>
      <x:c r="K15" s="111" t="n">
        <x:v>560</x:v>
      </x:c>
      <x:c r="L15" s="111" t="n">
        <x:v>0</x:v>
      </x:c>
      <x:c r="M15" s="111" t="n">
        <x:v>0</x:v>
      </x:c>
      <x:c r="N15" s="111" t="n">
        <x:v>52</x:v>
      </x:c>
      <x:c r="O15" s="111" t="n">
        <x:v>0</x:v>
      </x:c>
      <x:c r="P15" s="111" t="n">
        <x:v>100</x:v>
      </x:c>
      <x:c r="Q15" s="112" t="n">
        <x:v>5</x:v>
      </x:c>
      <x:c r="R15" s="112" t="n">
        <x:v>52</x:v>
      </x:c>
      <x:c r="S15" s="112" t="n">
        <x:v>11.5</x:v>
      </x:c>
      <x:c r="T15" s="112" t="n">
        <x:v>2</x:v>
      </x:c>
      <x:c r="U15" s="112" t="n">
        <x:v>7.5</x:v>
      </x:c>
      <x:c r="V15" s="112" t="n">
        <x:v>20.5</x:v>
      </x:c>
      <x:c r="W15" s="113">
        <x:f>SUM(Q15:V15)</x:f>
      </x:c>
    </x:row>
    <x:row r="16" spans="1:23" s="6" customFormat="1">
      <x:c r="A16" s="172" t="s">
        <x:v>150</x:v>
      </x:c>
      <x:c r="B16" s="173" t="s">
        <x:v>151</x:v>
      </x:c>
      <x:c r="C16" s="172" t="s"/>
      <x:c r="D16" s="174" t="s">
        <x:v>125</x:v>
      </x:c>
      <x:c r="E16" s="175" t="s">
        <x:v>126</x:v>
      </x:c>
      <x:c r="F16" s="175" t="s">
        <x:v>127</x:v>
      </x:c>
      <x:c r="G16" s="175" t="s">
        <x:v>128</x:v>
      </x:c>
      <x:c r="H16" s="175" t="s"/>
      <x:c r="I16" s="175" t="s">
        <x:v>129</x:v>
      </x:c>
      <x:c r="J16" s="110" t="n"/>
      <x:c r="K16" s="111" t="n">
        <x:v>556</x:v>
      </x:c>
      <x:c r="L16" s="111" t="n">
        <x:v>0</x:v>
      </x:c>
      <x:c r="M16" s="111" t="n">
        <x:v>0</x:v>
      </x:c>
      <x:c r="N16" s="111" t="n">
        <x:v>58</x:v>
      </x:c>
      <x:c r="O16" s="111" t="n">
        <x:v>28</x:v>
      </x:c>
      <x:c r="P16" s="111" t="n">
        <x:v>57</x:v>
      </x:c>
      <x:c r="Q16" s="112" t="n">
        <x:v>1</x:v>
      </x:c>
      <x:c r="R16" s="112" t="n">
        <x:v>45.8</x:v>
      </x:c>
      <x:c r="S16" s="112" t="n">
        <x:v>23</x:v>
      </x:c>
      <x:c r="T16" s="112" t="n">
        <x:v>1</x:v>
      </x:c>
      <x:c r="U16" s="112" t="n">
        <x:v>4.2</x:v>
      </x:c>
      <x:c r="V16" s="112" t="n">
        <x:v>12</x:v>
      </x:c>
      <x:c r="W16" s="113">
        <x:f>SUM(Q16:V16)</x:f>
      </x:c>
    </x:row>
    <x:row r="17" spans="1:23" s="6" customFormat="1">
      <x:c r="A17" s="172" t="s">
        <x:v>152</x:v>
      </x:c>
      <x:c r="B17" s="173" t="s">
        <x:v>153</x:v>
      </x:c>
      <x:c r="C17" s="172" t="s"/>
      <x:c r="D17" s="174" t="s">
        <x:v>147</x:v>
      </x:c>
      <x:c r="E17" s="175" t="s">
        <x:v>148</x:v>
      </x:c>
      <x:c r="F17" s="175" t="s">
        <x:v>149</x:v>
      </x:c>
      <x:c r="G17" s="175" t="s">
        <x:v>128</x:v>
      </x:c>
      <x:c r="H17" s="175" t="s"/>
      <x:c r="I17" s="175" t="s">
        <x:v>129</x:v>
      </x:c>
      <x:c r="J17" s="110" t="n"/>
      <x:c r="K17" s="111" t="n">
        <x:v>564</x:v>
      </x:c>
      <x:c r="L17" s="111" t="n">
        <x:v>0</x:v>
      </x:c>
      <x:c r="M17" s="111" t="n">
        <x:v>0</x:v>
      </x:c>
      <x:c r="N17" s="111" t="n">
        <x:v>59</x:v>
      </x:c>
      <x:c r="O17" s="111" t="n">
        <x:v>17</x:v>
      </x:c>
      <x:c r="P17" s="111" t="n">
        <x:v>91</x:v>
      </x:c>
      <x:c r="Q17" s="112" t="n">
        <x:v>4</x:v>
      </x:c>
      <x:c r="R17" s="112" t="n">
        <x:v>55.5</x:v>
      </x:c>
      <x:c r="S17" s="112" t="n">
        <x:v>8.5</x:v>
      </x:c>
      <x:c r="T17" s="112" t="n">
        <x:v>2</x:v>
      </x:c>
      <x:c r="U17" s="112" t="n">
        <x:v>7</x:v>
      </x:c>
      <x:c r="V17" s="112" t="n">
        <x:v>18</x:v>
      </x:c>
      <x:c r="W17" s="113">
        <x:f>SUM(Q17:V17)</x:f>
      </x:c>
    </x:row>
    <x:row r="18" spans="1:23" s="6" customFormat="1">
      <x:c r="A18" s="172" t="s">
        <x:v>154</x:v>
      </x:c>
      <x:c r="B18" s="173" t="s">
        <x:v>155</x:v>
      </x:c>
      <x:c r="C18" s="172" t="s"/>
      <x:c r="D18" s="174" t="s">
        <x:v>142</x:v>
      </x:c>
      <x:c r="E18" s="175" t="s">
        <x:v>143</x:v>
      </x:c>
      <x:c r="F18" s="175" t="s">
        <x:v>144</x:v>
      </x:c>
      <x:c r="G18" s="175" t="s">
        <x:v>128</x:v>
      </x:c>
      <x:c r="H18" s="175" t="s"/>
      <x:c r="I18" s="175" t="s">
        <x:v>129</x:v>
      </x:c>
      <x:c r="J18" s="110" t="n"/>
      <x:c r="K18" s="111" t="n">
        <x:v>1484</x:v>
      </x:c>
      <x:c r="L18" s="111" t="n">
        <x:v>0</x:v>
      </x:c>
      <x:c r="M18" s="111" t="n">
        <x:v>0</x:v>
      </x:c>
      <x:c r="N18" s="111" t="n">
        <x:v>147</x:v>
      </x:c>
      <x:c r="O18" s="111" t="n">
        <x:v>27</x:v>
      </x:c>
      <x:c r="P18" s="111" t="n">
        <x:v>234</x:v>
      </x:c>
      <x:c r="Q18" s="112" t="n">
        <x:v>15</x:v>
      </x:c>
      <x:c r="R18" s="112" t="n">
        <x:v>122.9</x:v>
      </x:c>
      <x:c r="S18" s="112" t="n">
        <x:v>27</x:v>
      </x:c>
      <x:c r="T18" s="112" t="n">
        <x:v>4</x:v>
      </x:c>
      <x:c r="U18" s="112" t="n">
        <x:v>16.8</x:v>
      </x:c>
      <x:c r="V18" s="112" t="n">
        <x:v>53</x:v>
      </x:c>
      <x:c r="W18" s="113">
        <x:f>SUM(Q18:V18)</x:f>
      </x:c>
    </x:row>
    <x:row r="19" spans="1:23" s="6" customFormat="1">
      <x:c r="A19" s="172" t="s">
        <x:v>156</x:v>
      </x:c>
      <x:c r="B19" s="173" t="s">
        <x:v>157</x:v>
      </x:c>
      <x:c r="C19" s="172" t="s"/>
      <x:c r="D19" s="174" t="s">
        <x:v>147</x:v>
      </x:c>
      <x:c r="E19" s="175" t="s">
        <x:v>148</x:v>
      </x:c>
      <x:c r="F19" s="175" t="s">
        <x:v>149</x:v>
      </x:c>
      <x:c r="G19" s="175" t="s">
        <x:v>128</x:v>
      </x:c>
      <x:c r="H19" s="175" t="s"/>
      <x:c r="I19" s="175" t="s">
        <x:v>129</x:v>
      </x:c>
      <x:c r="J19" s="110" t="n"/>
      <x:c r="K19" s="111" t="n">
        <x:v>911</x:v>
      </x:c>
      <x:c r="L19" s="111" t="n">
        <x:v>0</x:v>
      </x:c>
      <x:c r="M19" s="111" t="n">
        <x:v>0</x:v>
      </x:c>
      <x:c r="N19" s="111" t="n">
        <x:v>82</x:v>
      </x:c>
      <x:c r="O19" s="111" t="n">
        <x:v>0</x:v>
      </x:c>
      <x:c r="P19" s="111" t="n">
        <x:v>139</x:v>
      </x:c>
      <x:c r="Q19" s="112" t="n">
        <x:v>2</x:v>
      </x:c>
      <x:c r="R19" s="112" t="n">
        <x:v>84.6</x:v>
      </x:c>
      <x:c r="S19" s="112" t="n">
        <x:v>16.5</x:v>
      </x:c>
      <x:c r="T19" s="112" t="n">
        <x:v>3</x:v>
      </x:c>
      <x:c r="U19" s="112" t="n">
        <x:v>10.6</x:v>
      </x:c>
      <x:c r="V19" s="112" t="n">
        <x:v>25</x:v>
      </x:c>
      <x:c r="W19" s="113">
        <x:f>SUM(Q19:V19)</x:f>
      </x:c>
    </x:row>
    <x:row r="20" spans="1:23" s="6" customFormat="1">
      <x:c r="A20" s="4" t="s">
        <x:v>158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88">
        <x:f>SUM(Q8:Q19)</x:f>
      </x:c>
      <x:c r="R20" s="88">
        <x:f>SUM(R8:R19)</x:f>
      </x:c>
      <x:c r="S20" s="88">
        <x:f>SUM(S8:S19)</x:f>
      </x:c>
      <x:c r="T20" s="88">
        <x:f>SUM(T8:T19)</x:f>
      </x:c>
      <x:c r="U20" s="88">
        <x:f>SUM(U8:U19)</x:f>
      </x:c>
      <x:c r="V20" s="88">
        <x:f>SUM(V8:V19)</x:f>
      </x:c>
      <x:c r="W20" s="88">
        <x:f>SUM(W8:W19)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3729320</x:v>
      </x:c>
      <x:c r="E8" s="81" t="n">
        <x:v>1209180</x:v>
      </x:c>
      <x:c r="F8" s="121" t="n">
        <x:v>1665262.2</x:v>
      </x:c>
      <x:c r="G8" s="81" t="n">
        <x:v>107987</x:v>
      </x:c>
      <x:c r="H8" s="81" t="n">
        <x:v>344029</x:v>
      </x:c>
      <x:c r="I8" s="122">
        <x:f>SUM(D8:H8)</x:f>
      </x:c>
      <x:c r="J8" s="81" t="n">
        <x:v>4305877</x:v>
      </x:c>
      <x:c r="K8" s="81" t="n">
        <x:v>0</x:v>
      </x:c>
      <x:c r="L8" s="81" t="n">
        <x:v>1509713</x:v>
      </x:c>
      <x:c r="M8" s="81" t="n">
        <x:v>0</x:v>
      </x:c>
      <x:c r="N8" s="81" t="n">
        <x:v>610709</x:v>
      </x:c>
      <x:c r="O8" s="81" t="n">
        <x:v>283768</x:v>
      </x:c>
      <x:c r="P8" s="81" t="n">
        <x:v>345711</x:v>
      </x:c>
      <x:c r="Q8" s="122">
        <x:f>SUM(J8:P8)</x:f>
      </x:c>
      <x:c r="R8" s="81" t="n">
        <x:v>7010861</x:v>
      </x:c>
      <x:c r="S8" s="81" t="n">
        <x:v>44914</x:v>
      </x:c>
      <x:c r="T8" s="59">
        <x:f>SUM('Part C'!$R8:$S8)</x:f>
      </x:c>
      <x:c r="U8" s="81" t="n">
        <x:v>19313.6666666667</x:v>
      </x:c>
      <x:c r="V8" s="81" t="n">
        <x:v>123.730027548209</x:v>
      </x:c>
      <x:c r="W8" s="81" t="n">
        <x:v>2024558.39003108</x:v>
      </x:c>
      <x:c r="X8" s="81" t="n">
        <x:v>9080333.39003108</x:v>
      </x:c>
      <x:c r="Y8" s="12" t="n">
        <x:v>25014.6925345209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4113192</x:v>
      </x:c>
      <x:c r="E9" s="81" t="n">
        <x:v>1398335</x:v>
      </x:c>
      <x:c r="F9" s="121" t="n">
        <x:v>1858486.9044</x:v>
      </x:c>
      <x:c r="G9" s="81" t="n">
        <x:v>116316</x:v>
      </x:c>
      <x:c r="H9" s="81" t="n">
        <x:v>370450</x:v>
      </x:c>
      <x:c r="I9" s="122">
        <x:f>SUM(D9:H9)</x:f>
      </x:c>
      <x:c r="J9" s="81" t="n">
        <x:v>4938391</x:v>
      </x:c>
      <x:c r="K9" s="81" t="n">
        <x:v>0</x:v>
      </x:c>
      <x:c r="L9" s="81" t="n">
        <x:v>1463079</x:v>
      </x:c>
      <x:c r="M9" s="81" t="n">
        <x:v>0</x:v>
      </x:c>
      <x:c r="N9" s="81" t="n">
        <x:v>614141</x:v>
      </x:c>
      <x:c r="O9" s="81" t="n">
        <x:v>306409</x:v>
      </x:c>
      <x:c r="P9" s="81" t="n">
        <x:v>534760</x:v>
      </x:c>
      <x:c r="Q9" s="122">
        <x:f>SUM(J9:P9)</x:f>
      </x:c>
      <x:c r="R9" s="81" t="n">
        <x:v>7808397</x:v>
      </x:c>
      <x:c r="S9" s="81" t="n">
        <x:v>48383</x:v>
      </x:c>
      <x:c r="T9" s="59">
        <x:f>SUM('Part C'!$R9:$S9)</x:f>
      </x:c>
      <x:c r="U9" s="81" t="n">
        <x:v>19970.3248081841</x:v>
      </x:c>
      <x:c r="V9" s="81" t="n">
        <x:v>123.74168797954</x:v>
      </x:c>
      <x:c r="W9" s="81" t="n">
        <x:v>2180722.67355965</x:v>
      </x:c>
      <x:c r="X9" s="81" t="n">
        <x:v>10037502.6735596</x:v>
      </x:c>
      <x:c r="Y9" s="12" t="n">
        <x:v>25671.3623364697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5021202</x:v>
      </x:c>
      <x:c r="E10" s="81" t="n">
        <x:v>1421838</x:v>
      </x:c>
      <x:c r="F10" s="121" t="n">
        <x:v>2172593.088</x:v>
      </x:c>
      <x:c r="G10" s="81" t="n">
        <x:v>157666</x:v>
      </x:c>
      <x:c r="H10" s="81" t="n">
        <x:v>497106</x:v>
      </x:c>
      <x:c r="I10" s="122">
        <x:f>SUM(D10:H10)</x:f>
      </x:c>
      <x:c r="J10" s="81" t="n">
        <x:v>6049173</x:v>
      </x:c>
      <x:c r="K10" s="81" t="n">
        <x:v>0</x:v>
      </x:c>
      <x:c r="L10" s="81" t="n">
        <x:v>1732979</x:v>
      </x:c>
      <x:c r="M10" s="81" t="n">
        <x:v>0</x:v>
      </x:c>
      <x:c r="N10" s="81" t="n">
        <x:v>637472</x:v>
      </x:c>
      <x:c r="O10" s="81" t="n">
        <x:v>429128</x:v>
      </x:c>
      <x:c r="P10" s="81" t="n">
        <x:v>421653</x:v>
      </x:c>
      <x:c r="Q10" s="122">
        <x:f>SUM(J10:P10)</x:f>
      </x:c>
      <x:c r="R10" s="81" t="n">
        <x:v>9204823</x:v>
      </x:c>
      <x:c r="S10" s="81" t="n">
        <x:v>65585</x:v>
      </x:c>
      <x:c r="T10" s="59">
        <x:f>SUM('Part C'!$R10:$S10)</x:f>
      </x:c>
      <x:c r="U10" s="81" t="n">
        <x:v>17367.5905660377</x:v>
      </x:c>
      <x:c r="V10" s="81" t="n">
        <x:v>123.745283018868</x:v>
      </x:c>
      <x:c r="W10" s="81" t="n">
        <x:v>2955966.79536218</x:v>
      </x:c>
      <x:c r="X10" s="81" t="n">
        <x:v>12226374.7953622</x:v>
      </x:c>
      <x:c r="Y10" s="12" t="n">
        <x:v>23068.6316893626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4842083</x:v>
      </x:c>
      <x:c r="E11" s="81" t="n">
        <x:v>1458757</x:v>
      </x:c>
      <x:c r="F11" s="121" t="n">
        <x:v>2124643.248</x:v>
      </x:c>
      <x:c r="G11" s="81" t="n">
        <x:v>141305</x:v>
      </x:c>
      <x:c r="H11" s="81" t="n">
        <x:v>449575</x:v>
      </x:c>
      <x:c r="I11" s="122">
        <x:f>SUM(D11:H11)</x:f>
      </x:c>
      <x:c r="J11" s="81" t="n">
        <x:v>5756288</x:v>
      </x:c>
      <x:c r="K11" s="81" t="n">
        <x:v>0</x:v>
      </x:c>
      <x:c r="L11" s="81" t="n">
        <x:v>1665507</x:v>
      </x:c>
      <x:c r="M11" s="81" t="n">
        <x:v>0</x:v>
      </x:c>
      <x:c r="N11" s="81" t="n">
        <x:v>674368</x:v>
      </x:c>
      <x:c r="O11" s="81" t="n">
        <x:v>425240</x:v>
      </x:c>
      <x:c r="P11" s="81" t="n">
        <x:v>494960</x:v>
      </x:c>
      <x:c r="Q11" s="122">
        <x:f>SUM(J11:P11)</x:f>
      </x:c>
      <x:c r="R11" s="81" t="n">
        <x:v>8957587</x:v>
      </x:c>
      <x:c r="S11" s="81" t="n">
        <x:v>58776</x:v>
      </x:c>
      <x:c r="T11" s="59">
        <x:f>SUM('Part C'!$R11:$S11)</x:f>
      </x:c>
      <x:c r="U11" s="81" t="n">
        <x:v>18858.0778947368</x:v>
      </x:c>
      <x:c r="V11" s="81" t="n">
        <x:v>123.738947368421</x:v>
      </x:c>
      <x:c r="W11" s="81" t="n">
        <x:v>2649215.52414535</x:v>
      </x:c>
      <x:c r="X11" s="81" t="n">
        <x:v>11665578.5241454</x:v>
      </x:c>
      <x:c r="Y11" s="12" t="n">
        <x:v>24559.1126824113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4758263</x:v>
      </x:c>
      <x:c r="E12" s="81" t="n">
        <x:v>1767641</x:v>
      </x:c>
      <x:c r="F12" s="121" t="n">
        <x:v>2200534.8288</x:v>
      </x:c>
      <x:c r="G12" s="81" t="n">
        <x:v>129108</x:v>
      </x:c>
      <x:c r="H12" s="81" t="n">
        <x:v>408022</x:v>
      </x:c>
      <x:c r="I12" s="122">
        <x:f>SUM(D12:H12)</x:f>
      </x:c>
      <x:c r="J12" s="81" t="n">
        <x:v>5394086</x:v>
      </x:c>
      <x:c r="K12" s="81" t="n">
        <x:v>0</x:v>
      </x:c>
      <x:c r="L12" s="81" t="n">
        <x:v>2359555</x:v>
      </x:c>
      <x:c r="M12" s="81" t="n">
        <x:v>0</x:v>
      </x:c>
      <x:c r="N12" s="81" t="n">
        <x:v>662752</x:v>
      </x:c>
      <x:c r="O12" s="81" t="n">
        <x:v>324135</x:v>
      </x:c>
      <x:c r="P12" s="81" t="n">
        <x:v>523041</x:v>
      </x:c>
      <x:c r="Q12" s="122">
        <x:f>SUM(J12:P12)</x:f>
      </x:c>
      <x:c r="R12" s="81" t="n">
        <x:v>9140775</x:v>
      </x:c>
      <x:c r="S12" s="81" t="n">
        <x:v>122794</x:v>
      </x:c>
      <x:c r="T12" s="59">
        <x:f>SUM('Part C'!$R12:$S12)</x:f>
      </x:c>
      <x:c r="U12" s="81" t="n">
        <x:v>21061.6935483871</x:v>
      </x:c>
      <x:c r="V12" s="81" t="n">
        <x:v>282.935483870968</x:v>
      </x:c>
      <x:c r="W12" s="81" t="n">
        <x:v>2420546.3946928</x:v>
      </x:c>
      <x:c r="X12" s="81" t="n">
        <x:v>11684115.3946928</x:v>
      </x:c>
      <x:c r="Y12" s="12" t="n">
        <x:v>26921.9248725641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5475577</x:v>
      </x:c>
      <x:c r="E13" s="81" t="n">
        <x:v>1475493</x:v>
      </x:c>
      <x:c r="F13" s="121" t="n">
        <x:v>2343900.804</x:v>
      </x:c>
      <x:c r="G13" s="81" t="n">
        <x:v>164211</x:v>
      </x:c>
      <x:c r="H13" s="81" t="n">
        <x:v>516909</x:v>
      </x:c>
      <x:c r="I13" s="122">
        <x:f>SUM(D13:H13)</x:f>
      </x:c>
      <x:c r="J13" s="81" t="n">
        <x:v>6560424</x:v>
      </x:c>
      <x:c r="K13" s="81" t="n">
        <x:v>0</x:v>
      </x:c>
      <x:c r="L13" s="81" t="n">
        <x:v>1816512</x:v>
      </x:c>
      <x:c r="M13" s="81" t="n">
        <x:v>0</x:v>
      </x:c>
      <x:c r="N13" s="81" t="n">
        <x:v>672780</x:v>
      </x:c>
      <x:c r="O13" s="81" t="n">
        <x:v>442764</x:v>
      </x:c>
      <x:c r="P13" s="81" t="n">
        <x:v>483611</x:v>
      </x:c>
      <x:c r="Q13" s="122">
        <x:f>SUM(J13:P13)</x:f>
      </x:c>
      <x:c r="R13" s="81" t="n">
        <x:v>9907787</x:v>
      </x:c>
      <x:c r="S13" s="81" t="n">
        <x:v>68304</x:v>
      </x:c>
      <x:c r="T13" s="59">
        <x:f>SUM('Part C'!$R13:$S13)</x:f>
      </x:c>
      <x:c r="U13" s="81" t="n">
        <x:v>17948.8894927536</x:v>
      </x:c>
      <x:c r="V13" s="81" t="n">
        <x:v>123.739130434783</x:v>
      </x:c>
      <x:c r="W13" s="81" t="n">
        <x:v>3078667.30384891</x:v>
      </x:c>
      <x:c r="X13" s="81" t="n">
        <x:v>13054758.3038489</x:v>
      </x:c>
      <x:c r="Y13" s="12" t="n">
        <x:v>23649.9244634944</x:v>
      </x:c>
    </x:row>
    <x:row r="14" spans="1:25" s="6" customFormat="1">
      <x:c r="A14" s="192" t="s">
        <x:v>140</x:v>
      </x:c>
      <x:c r="B14" s="192" t="s">
        <x:v>141</x:v>
      </x:c>
      <x:c r="C14" s="192" t="s"/>
      <x:c r="D14" s="81" t="n">
        <x:v>14212681</x:v>
      </x:c>
      <x:c r="E14" s="81" t="n">
        <x:v>4971504</x:v>
      </x:c>
      <x:c r="F14" s="121" t="n">
        <x:v>6468907.182</x:v>
      </x:c>
      <x:c r="G14" s="81" t="n">
        <x:v>1386692</x:v>
      </x:c>
      <x:c r="H14" s="81" t="n">
        <x:v>1847869</x:v>
      </x:c>
      <x:c r="I14" s="122">
        <x:f>SUM(D14:H14)</x:f>
      </x:c>
      <x:c r="J14" s="81" t="n">
        <x:v>18086172</x:v>
      </x:c>
      <x:c r="K14" s="81" t="n">
        <x:v>0</x:v>
      </x:c>
      <x:c r="L14" s="81" t="n">
        <x:v>3864923</x:v>
      </x:c>
      <x:c r="M14" s="81" t="n">
        <x:v>0</x:v>
      </x:c>
      <x:c r="N14" s="81" t="n">
        <x:v>2361500</x:v>
      </x:c>
      <x:c r="O14" s="81" t="n">
        <x:v>1110061</x:v>
      </x:c>
      <x:c r="P14" s="81" t="n">
        <x:v>3464997</x:v>
      </x:c>
      <x:c r="Q14" s="122">
        <x:f>SUM(J14:P14)</x:f>
      </x:c>
      <x:c r="R14" s="81" t="n">
        <x:v>28562335</x:v>
      </x:c>
      <x:c r="S14" s="81" t="n">
        <x:v>325318</x:v>
      </x:c>
      <x:c r="T14" s="59">
        <x:f>SUM('Part C'!$R14:$S14)</x:f>
      </x:c>
      <x:c r="U14" s="81" t="n">
        <x:v>18474.990297542</x:v>
      </x:c>
      <x:c r="V14" s="81" t="n">
        <x:v>210.425614489004</x:v>
      </x:c>
      <x:c r="W14" s="81" t="n">
        <x:v>8622499.36911308</x:v>
      </x:c>
      <x:c r="X14" s="81" t="n">
        <x:v>37510152.3691131</x:v>
      </x:c>
      <x:c r="Y14" s="12" t="n">
        <x:v>24262.711752337</x:v>
      </x:c>
    </x:row>
    <x:row r="15" spans="1:25" s="6" customFormat="1">
      <x:c r="A15" s="192" t="s">
        <x:v>145</x:v>
      </x:c>
      <x:c r="B15" s="192" t="s">
        <x:v>146</x:v>
      </x:c>
      <x:c r="C15" s="192" t="s"/>
      <x:c r="D15" s="81" t="n">
        <x:v>6600716</x:v>
      </x:c>
      <x:c r="E15" s="81" t="n">
        <x:v>2002895</x:v>
      </x:c>
      <x:c r="F15" s="121" t="n">
        <x:v>2901137.6292</x:v>
      </x:c>
      <x:c r="G15" s="81" t="n">
        <x:v>173003</x:v>
      </x:c>
      <x:c r="H15" s="81" t="n">
        <x:v>608914</x:v>
      </x:c>
      <x:c r="I15" s="122">
        <x:f>SUM(D15:H15)</x:f>
      </x:c>
      <x:c r="J15" s="81" t="n">
        <x:v>7121026</x:v>
      </x:c>
      <x:c r="K15" s="81" t="n">
        <x:v>0</x:v>
      </x:c>
      <x:c r="L15" s="81" t="n">
        <x:v>2375149</x:v>
      </x:c>
      <x:c r="M15" s="81" t="n">
        <x:v>0</x:v>
      </x:c>
      <x:c r="N15" s="81" t="n">
        <x:v>976205</x:v>
      </x:c>
      <x:c r="O15" s="81" t="n">
        <x:v>546111</x:v>
      </x:c>
      <x:c r="P15" s="81" t="n">
        <x:v>1268175</x:v>
      </x:c>
      <x:c r="Q15" s="122">
        <x:f>SUM(J15:P15)</x:f>
      </x:c>
      <x:c r="R15" s="81" t="n">
        <x:v>12124865</x:v>
      </x:c>
      <x:c r="S15" s="81" t="n">
        <x:v>161801</x:v>
      </x:c>
      <x:c r="T15" s="59">
        <x:f>SUM('Part C'!$R15:$S15)</x:f>
      </x:c>
      <x:c r="U15" s="81" t="n">
        <x:v>21651.5446428571</x:v>
      </x:c>
      <x:c r="V15" s="81" t="n">
        <x:v>288.930357142857</x:v>
      </x:c>
      <x:c r="W15" s="81" t="n">
        <x:v>3123285.67057136</x:v>
      </x:c>
      <x:c r="X15" s="81" t="n">
        <x:v>15409951.6705714</x:v>
      </x:c>
      <x:c r="Y15" s="12" t="n">
        <x:v>27517.770840306</x:v>
      </x:c>
    </x:row>
    <x:row r="16" spans="1:25" s="6" customFormat="1">
      <x:c r="A16" s="192" t="s">
        <x:v>150</x:v>
      </x:c>
      <x:c r="B16" s="192" t="s">
        <x:v>151</x:v>
      </x:c>
      <x:c r="C16" s="192" t="s"/>
      <x:c r="D16" s="81" t="n">
        <x:v>5313119</x:v>
      </x:c>
      <x:c r="E16" s="81" t="n">
        <x:v>1615460</x:v>
      </x:c>
      <x:c r="F16" s="121" t="n">
        <x:v>2336316.8388</x:v>
      </x:c>
      <x:c r="G16" s="81" t="n">
        <x:v>165401</x:v>
      </x:c>
      <x:c r="H16" s="81" t="n">
        <x:v>527373</x:v>
      </x:c>
      <x:c r="I16" s="122">
        <x:f>SUM(D16:H16)</x:f>
      </x:c>
      <x:c r="J16" s="81" t="n">
        <x:v>6538932</x:v>
      </x:c>
      <x:c r="K16" s="81" t="n">
        <x:v>0</x:v>
      </x:c>
      <x:c r="L16" s="81" t="n">
        <x:v>1810885</x:v>
      </x:c>
      <x:c r="M16" s="81" t="n">
        <x:v>0</x:v>
      </x:c>
      <x:c r="N16" s="81" t="n">
        <x:v>696420</x:v>
      </x:c>
      <x:c r="O16" s="81" t="n">
        <x:v>369448</x:v>
      </x:c>
      <x:c r="P16" s="81" t="n">
        <x:v>541985</x:v>
      </x:c>
      <x:c r="Q16" s="122">
        <x:f>SUM(J16:P16)</x:f>
      </x:c>
      <x:c r="R16" s="81" t="n">
        <x:v>9675629</x:v>
      </x:c>
      <x:c r="S16" s="81" t="n">
        <x:v>282041</x:v>
      </x:c>
      <x:c r="T16" s="59">
        <x:f>SUM('Part C'!$R16:$S16)</x:f>
      </x:c>
      <x:c r="U16" s="81" t="n">
        <x:v>17402.2104316547</x:v>
      </x:c>
      <x:c r="V16" s="81" t="n">
        <x:v>507.267985611511</x:v>
      </x:c>
      <x:c r="W16" s="81" t="n">
        <x:v>3100976.48721014</x:v>
      </x:c>
      <x:c r="X16" s="81" t="n">
        <x:v>13058646.4872101</x:v>
      </x:c>
      <x:c r="Y16" s="12" t="n">
        <x:v>23486.7742575722</x:v>
      </x:c>
    </x:row>
    <x:row r="17" spans="1:25" s="6" customFormat="1">
      <x:c r="A17" s="192" t="s">
        <x:v>152</x:v>
      </x:c>
      <x:c r="B17" s="192" t="s">
        <x:v>153</x:v>
      </x:c>
      <x:c r="C17" s="192" t="s"/>
      <x:c r="D17" s="81" t="n">
        <x:v>6855768</x:v>
      </x:c>
      <x:c r="E17" s="81" t="n">
        <x:v>2066738</x:v>
      </x:c>
      <x:c r="F17" s="121" t="n">
        <x:v>3008669.0232</x:v>
      </x:c>
      <x:c r="G17" s="81" t="n">
        <x:v>174239</x:v>
      </x:c>
      <x:c r="H17" s="81" t="n">
        <x:v>612068</x:v>
      </x:c>
      <x:c r="I17" s="122">
        <x:f>SUM(D17:H17)</x:f>
      </x:c>
      <x:c r="J17" s="81" t="n">
        <x:v>7375850</x:v>
      </x:c>
      <x:c r="K17" s="81" t="n">
        <x:v>0</x:v>
      </x:c>
      <x:c r="L17" s="81" t="n">
        <x:v>2613267</x:v>
      </x:c>
      <x:c r="M17" s="81" t="n">
        <x:v>0</x:v>
      </x:c>
      <x:c r="N17" s="81" t="n">
        <x:v>1064310</x:v>
      </x:c>
      <x:c r="O17" s="81" t="n">
        <x:v>498081</x:v>
      </x:c>
      <x:c r="P17" s="81" t="n">
        <x:v>1165974</x:v>
      </x:c>
      <x:c r="Q17" s="122">
        <x:f>SUM(J17:P17)</x:f>
      </x:c>
      <x:c r="R17" s="81" t="n">
        <x:v>12061022</x:v>
      </x:c>
      <x:c r="S17" s="81" t="n">
        <x:v>656460</x:v>
      </x:c>
      <x:c r="T17" s="59">
        <x:f>SUM('Part C'!$R17:$S17)</x:f>
      </x:c>
      <x:c r="U17" s="81" t="n">
        <x:v>21384.7907801418</x:v>
      </x:c>
      <x:c r="V17" s="81" t="n">
        <x:v>1163.93617021277</x:v>
      </x:c>
      <x:c r="W17" s="81" t="n">
        <x:v>3145594.85393258</x:v>
      </x:c>
      <x:c r="X17" s="81" t="n">
        <x:v>15863076.8539326</x:v>
      </x:c>
      <x:c r="Y17" s="12" t="n">
        <x:v>28126.0227906606</x:v>
      </x:c>
    </x:row>
    <x:row r="18" spans="1:25" s="6" customFormat="1">
      <x:c r="A18" s="192" t="s">
        <x:v>154</x:v>
      </x:c>
      <x:c r="B18" s="192" t="s">
        <x:v>155</x:v>
      </x:c>
      <x:c r="C18" s="192" t="s"/>
      <x:c r="D18" s="81" t="n">
        <x:v>14899044</x:v>
      </x:c>
      <x:c r="E18" s="81" t="n">
        <x:v>5898569</x:v>
      </x:c>
      <x:c r="F18" s="121" t="n">
        <x:v>7012955.1036</x:v>
      </x:c>
      <x:c r="G18" s="81" t="n">
        <x:v>1331080</x:v>
      </x:c>
      <x:c r="H18" s="81" t="n">
        <x:v>1783552</x:v>
      </x:c>
      <x:c r="I18" s="122">
        <x:f>SUM(D18:H18)</x:f>
      </x:c>
      <x:c r="J18" s="81" t="n">
        <x:v>18187651</x:v>
      </x:c>
      <x:c r="K18" s="81" t="n">
        <x:v>0</x:v>
      </x:c>
      <x:c r="L18" s="81" t="n">
        <x:v>5259548</x:v>
      </x:c>
      <x:c r="M18" s="81" t="n">
        <x:v>0</x:v>
      </x:c>
      <x:c r="N18" s="81" t="n">
        <x:v>3105790</x:v>
      </x:c>
      <x:c r="O18" s="81" t="n">
        <x:v>1076554</x:v>
      </x:c>
      <x:c r="P18" s="81" t="n">
        <x:v>3295657</x:v>
      </x:c>
      <x:c r="Q18" s="122">
        <x:f>SUM(J18:P18)</x:f>
      </x:c>
      <x:c r="R18" s="81" t="n">
        <x:v>30661893</x:v>
      </x:c>
      <x:c r="S18" s="81" t="n">
        <x:v>263307</x:v>
      </x:c>
      <x:c r="T18" s="59">
        <x:f>SUM('Part C'!$R18:$S18)</x:f>
      </x:c>
      <x:c r="U18" s="81" t="n">
        <x:v>20661.6529649596</x:v>
      </x:c>
      <x:c r="V18" s="81" t="n">
        <x:v>177.430592991914</x:v>
      </x:c>
      <x:c r="W18" s="81" t="n">
        <x:v>8276707.0270141</x:v>
      </x:c>
      <x:c r="X18" s="81" t="n">
        <x:v>39201907.0270141</x:v>
      </x:c>
      <x:c r="Y18" s="12" t="n">
        <x:v>26416.3793982575</x:v>
      </x:c>
    </x:row>
    <x:row r="19" spans="1:25" s="6" customFormat="1">
      <x:c r="A19" s="192" t="s">
        <x:v>156</x:v>
      </x:c>
      <x:c r="B19" s="192" t="s">
        <x:v>157</x:v>
      </x:c>
      <x:c r="C19" s="192" t="s"/>
      <x:c r="D19" s="81" t="n">
        <x:v>9443945</x:v>
      </x:c>
      <x:c r="E19" s="81" t="n">
        <x:v>2850770</x:v>
      </x:c>
      <x:c r="F19" s="121" t="n">
        <x:v>4145777.898</x:v>
      </x:c>
      <x:c r="G19" s="81" t="n">
        <x:v>283739</x:v>
      </x:c>
      <x:c r="H19" s="81" t="n">
        <x:v>986752</x:v>
      </x:c>
      <x:c r="I19" s="122">
        <x:f>SUM(D19:H19)</x:f>
      </x:c>
      <x:c r="J19" s="81" t="n">
        <x:v>10726553</x:v>
      </x:c>
      <x:c r="K19" s="81" t="n">
        <x:v>0</x:v>
      </x:c>
      <x:c r="L19" s="81" t="n">
        <x:v>3094361</x:v>
      </x:c>
      <x:c r="M19" s="81" t="n">
        <x:v>0</x:v>
      </x:c>
      <x:c r="N19" s="81" t="n">
        <x:v>1420282</x:v>
      </x:c>
      <x:c r="O19" s="81" t="n">
        <x:v>681988</x:v>
      </x:c>
      <x:c r="P19" s="81" t="n">
        <x:v>1787800</x:v>
      </x:c>
      <x:c r="Q19" s="122">
        <x:f>SUM(J19:P19)</x:f>
      </x:c>
      <x:c r="R19" s="81" t="n">
        <x:v>17262936</x:v>
      </x:c>
      <x:c r="S19" s="81" t="n">
        <x:v>448048</x:v>
      </x:c>
      <x:c r="T19" s="59">
        <x:f>SUM('Part C'!$R19:$S19)</x:f>
      </x:c>
      <x:c r="U19" s="81" t="n">
        <x:v>18949.4357848518</x:v>
      </x:c>
      <x:c r="V19" s="81" t="n">
        <x:v>491.819978046103</x:v>
      </x:c>
      <x:c r="W19" s="81" t="n">
        <x:v>5080916.51051877</x:v>
      </x:c>
      <x:c r="X19" s="81" t="n">
        <x:v>22791900.5105188</x:v>
      </x:c>
      <x:c r="Y19" s="12" t="n">
        <x:v>25018.5516032039</x:v>
      </x:c>
    </x:row>
    <x:row r="20" spans="1:25" s="3" customFormat="1" ht="15" customHeight="1">
      <x:c r="A20" s="4" t="s">
        <x:v>158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140</x:v>
      </x:c>
      <x:c r="B14" s="192" t="s">
        <x:v>141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145</x:v>
      </x:c>
      <x:c r="B15" s="192" t="s">
        <x:v>146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150</x:v>
      </x:c>
      <x:c r="B16" s="192" t="s">
        <x:v>151</x:v>
      </x:c>
      <x:c r="C16" s="192" t="s"/>
      <x:c r="D16" s="196" t="s">
        <x:v>129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152</x:v>
      </x:c>
      <x:c r="B17" s="192" t="s">
        <x:v>153</x:v>
      </x:c>
      <x:c r="C17" s="192" t="s"/>
      <x:c r="D17" s="196" t="s">
        <x:v>129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154</x:v>
      </x:c>
      <x:c r="B18" s="192" t="s">
        <x:v>155</x:v>
      </x:c>
      <x:c r="C18" s="192" t="s"/>
      <x:c r="D18" s="196" t="s">
        <x:v>129</x:v>
      </x:c>
      <x:c r="E18" s="175" t="s">
        <x:v>129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156</x:v>
      </x:c>
      <x:c r="B19" s="192" t="s">
        <x:v>157</x:v>
      </x:c>
      <x:c r="C19" s="192" t="s"/>
      <x:c r="D19" s="196" t="s">
        <x:v>129</x:v>
      </x:c>
      <x:c r="E19" s="175" t="s">
        <x:v>129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1" t="s">
        <x:v>219</x:v>
      </x:c>
      <x:c r="G23" s="171" t="s"/>
      <x:c r="H23" s="171" t="s"/>
      <x:c r="I23" s="171" t="s"/>
      <x:c r="J23" s="162" t="s"/>
      <x:c r="K23" s="161" t="s">
        <x:v>220</x:v>
      </x:c>
      <x:c r="L23" s="171" t="s"/>
      <x:c r="M23" s="171" t="s"/>
      <x:c r="N23" s="162" t="s"/>
    </x:row>
    <x:row r="24" spans="1:25" s="3" customFormat="1" ht="45" customHeight="1">
      <x:c r="D24" s="15" t="s"/>
      <x:c r="E24" s="15" t="s">
        <x:v>221</x:v>
      </x:c>
      <x:c r="F24" s="99" t="s">
        <x:v>200</x:v>
      </x:c>
      <x:c r="G24" s="5" t="s">
        <x:v>201</x:v>
      </x:c>
      <x:c r="H24" s="5" t="s">
        <x:v>202</x:v>
      </x:c>
      <x:c r="I24" s="100" t="s">
        <x:v>203</x:v>
      </x:c>
      <x:c r="J24" s="11" t="s">
        <x:v>204</x:v>
      </x:c>
      <x:c r="K24" s="99" t="s">
        <x:v>205</x:v>
      </x:c>
      <x:c r="L24" s="5" t="s">
        <x:v>217</x:v>
      </x:c>
      <x:c r="M24" s="100" t="s">
        <x:v>222</x:v>
      </x:c>
      <x:c r="N24" s="61" t="s">
        <x:v>208</x:v>
      </x:c>
    </x:row>
    <x:row r="25" spans="1:25" s="3" customFormat="1" ht="15" customHeight="1">
      <x:c r="A25" s="3" t="s">
        <x:v>223</x:v>
      </x:c>
      <x:c r="E25" s="16" t="n">
        <x:v>0</x:v>
      </x:c>
      <x:c r="F25" s="7" t="n">
        <x:v>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12" t="n">
        <x:v>0</x:v>
      </x:c>
      <x:c r="L25" s="12" t="n">
        <x:v>0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224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140</x:v>
      </x:c>
      <x:c r="B14" s="192" t="s">
        <x:v>141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145</x:v>
      </x:c>
      <x:c r="B15" s="192" t="s">
        <x:v>146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150</x:v>
      </x:c>
      <x:c r="B16" s="192" t="s">
        <x:v>151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152</x:v>
      </x:c>
      <x:c r="B17" s="192" t="s">
        <x:v>153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154</x:v>
      </x:c>
      <x:c r="B18" s="192" t="s">
        <x:v>155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156</x:v>
      </x:c>
      <x:c r="B19" s="192" t="s">
        <x:v>157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 ht="15" customHeight="1">
      <x:c r="A20" s="4" t="s">
        <x:v>158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98" t="s"/>
      <x:c r="H20" s="14">
        <x:f>SUM(H8:H19)</x:f>
      </x:c>
      <x:c r="I20" s="198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234</x:v>
      </x:c>
      <x:c r="C1" s="82" t="s">
        <x:v>235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236</x:v>
      </x:c>
      <x:c r="B3" s="83" t="s">
        <x:v>237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147</x:v>
      </x:c>
      <x:c r="B6" s="83" t="n">
        <x:v>4</x:v>
      </x:c>
      <x:c r="D6" s="2" t="s">
        <x:v>236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242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243</x:v>
      </x:c>
      <x:c r="B8" s="83" t="n">
        <x:v>6</x:v>
      </x:c>
      <x:c r="D8" s="2" t="s">
        <x:v>241</x:v>
      </x:c>
      <x:c r="F8" s="2" t="n">
        <x:v>5</x:v>
      </x:c>
      <x:c r="I8" s="2" t="n">
        <x:v>2020</x:v>
      </x:c>
    </x:row>
    <x:row r="9" spans="1:9" x14ac:dyDescent="0.3">
      <x:c r="A9" s="2" t="s">
        <x:v>244</x:v>
      </x:c>
      <x:c r="B9" s="83" t="n">
        <x:v>7</x:v>
      </x:c>
      <x:c r="D9" s="2" t="s">
        <x:v>238</x:v>
      </x:c>
      <x:c r="F9" s="2" t="n">
        <x:v>6</x:v>
      </x:c>
    </x:row>
    <x:row r="10" spans="1:9" x14ac:dyDescent="0.3">
      <x:c r="A10" s="2" t="s">
        <x:v>240</x:v>
      </x:c>
      <x:c r="B10" s="83" t="n">
        <x:v>8</x:v>
      </x:c>
      <x:c r="D10" s="2" t="s">
        <x:v>244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242</x:v>
      </x:c>
      <x:c r="F11" s="2" t="n">
        <x:v>8</x:v>
      </x:c>
    </x:row>
    <x:row r="12" spans="1:9" x14ac:dyDescent="0.3">
      <x:c r="B12" s="83" t="n">
        <x:v>10</x:v>
      </x:c>
      <x:c r="D12" s="2" t="s">
        <x:v>243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242</x:v>
      </x:c>
      <x:c r="F15" s="2" t="n">
        <x:v>12</x:v>
      </x:c>
    </x:row>
    <x:row r="16" spans="1:9" x14ac:dyDescent="0.3">
      <x:c r="B16" s="83" t="s">
        <x:v>243</x:v>
      </x:c>
      <x:c r="F16" s="2" t="s">
        <x:v>242</x:v>
      </x:c>
    </x:row>
    <x:row r="17" spans="1:9" x14ac:dyDescent="0.3">
      <x:c r="B17" s="83" t="s">
        <x:v>244</x:v>
      </x:c>
      <x:c r="F17" s="2" t="s">
        <x:v>243</x:v>
      </x:c>
    </x:row>
    <x:row r="18" spans="1:9">
      <x:c r="F18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2020-01-31T14:17:08.0758264Z</dcterms:modified>
</coreProperties>
</file>