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<x:sst xmlns:x="http://schemas.openxmlformats.org/spreadsheetml/2006/main" count="239" uniqueCount="239">
  <x:si>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</x:si>
  <x:si>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</x:si>
  <x:si>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Pelham</x:t>
  </x:si>
  <x:si>
    <x:t>BEDS Code</x:t>
  </x:si>
  <x:si>
    <x:t>661601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</x:si>
  <x:si>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</x:si>
  <x:si>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</x:si>
  <x:si>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</x:si>
  <x:si>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</x:si>
  <x:si>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</x:si>
  <x:si>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Jackie Vigil</x:t>
  </x:si>
  <x:si>
    <x:t>Street Address Line 1</x:t>
  </x:si>
  <x:si>
    <x:t>575 Colonial Avenue</x:t>
  </x:si>
  <x:si>
    <x:t>Title of Contact</x:t>
  </x:si>
  <x:si>
    <x:t>District Treasurer</x:t>
  </x:si>
  <x:si>
    <x:t>Street Address Line 2</x:t>
  </x:si>
  <x:si>
    <x:t>Email Address</x:t>
  </x:si>
  <x:si>
    <x:t>jvigil@pelhamschools.org</x:t>
  </x:si>
  <x:si>
    <x:t>City</x:t>
  </x:si>
  <x:si>
    <x:t>Phone Number</x:t>
  </x:si>
  <x:si>
    <x:t>9147389140</x:t>
  </x:si>
  <x:si>
    <x:t>Zip Code</x:t>
  </x:si>
  <x:si>
    <x:t>10803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</x:si>
  <x:si>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</x:si>
  <x:si>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</x:si>
  <x:si>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</x:si>
  <x:si>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</x:si>
  <x:si>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</x:si>
  <x:si>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</x:si>
  <x:si>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</x:si>
  <x:si>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</x:si>
  <x:si>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</x:si>
  <x:si>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</x:si>
  <x:si>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</x:si>
  <x:si>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</x:si>
  <x:si>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</x:si>
  <x:si>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</x:si>
  <x:si>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</x:si>
  <x:si>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</x:si>
  <x:si>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</x:si>
  <x:si>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</x:si>
  <x:si>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</x:si>
  <x:si>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</x:si>
  <x:si>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</x:si>
  <x:si>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</x:si>
  <x:si>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</x:si>
  <x:si>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</x:si>
  <x:si>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</x:si>
  <x:si>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</x:si>
  <x:si>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</x:si>
  <x:si>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</x:si>
  <x:si>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</x:si>
  <x:si>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</x:si>
  <x:si>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</x:si>
  <x:si>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</x:si>
  <x:si>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</x:si>
  <x:si>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</x:si>
  <x:si>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</x:si>
  <x:si>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</x:si>
  <x:si>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</x:si>
  <x:si>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</x:si>
  <x:si>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</x:si>
  <x:si>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</x:si>
  <x:si>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</x:si>
  <x:si>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</x:si>
  <x:si>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</x:si>
  <x:si>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</x:si>
  <x:si>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</x:si>
  <x:si>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</x:si>
  <x:si>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</x:si>
  <x:si>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</x:si>
  <x:si>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</x:si>
  <x:si>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</x:si>
  <x:si>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</x:si>
  <x:si>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</x:si>
  <x:si>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</x:si>
  <x:si>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</x:si>
  <x:si>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</x:si>
  <x:si>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</x:si>
  <x:si>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</x:si>
  <x:si>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</x:si>
  <x:si>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</x:si>
  <x:si>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</x:si>
  <x:si>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</x:si>
  <x:si>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</x:si>
  <x:si>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</x:si>
  <x:si>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</x:si>
  <x:si>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</x:si>
  <x:si>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</x:si>
  <x:si>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</x:si>
  <x:si>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</x:si>
  <x:si>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</x:si>
  <x:si>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</x:si>
  <x:si>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</x:si>
  <x:si>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</x:si>
  <x:si>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</x:si>
  <x:si>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</x:si>
  <x:si>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</x:si>
  <x:si>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</x:si>
  <x:si>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</x:si>
  <x:si>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</x:si>
  <x:si>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</x:si>
  <x:si>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</x:si>
  <x:si>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</x:si>
  <x:si>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</x:si>
  <x:si>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</x:si>
  <x:si>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</x:si>
  <x:si>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</x:si>
  <x:si>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</x:si>
  <x:si>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</x:si>
  <x:si>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</x:si>
  <x:si>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</x:si>
  <x:si>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</x:si>
  <x:si>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</x:si>
  <x:si>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</x:si>
  <x:si>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</x:si>
  <x:si>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</x:si>
  <x:si>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</x:si>
  <x:si>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</x:si>
  <x:si>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</x:si>
  <x:si>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</x:si>
  <x:si>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</x:si>
  <x:si>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</x:si>
  <x:si>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661601030001</x:t>
  </x:si>
  <x:si>
    <x:t>COLONIAL SCHOOL</x:t>
  </x:si>
  <x:si>
    <x:t>03</x:t>
  </x:si>
  <x:si>
    <x:t>Elementary School</x:t>
  </x:si>
  <x:si>
    <x:t>K</x:t>
  </x:si>
  <x:si>
    <x:t>5</x:t>
  </x:si>
  <x:si>
    <x:t>Yes</x:t>
  </x:si>
  <x:si>
    <x:t>No</x:t>
  </x:si>
  <x:si>
    <x:t>661601030002</x:t>
  </x:si>
  <x:si>
    <x:t>HUTCHINSON SCHOOL</x:t>
  </x:si>
  <x:si>
    <x:t>04</x:t>
  </x:si>
  <x:si>
    <x:t>661601030003</x:t>
  </x:si>
  <x:si>
    <x:t>PROSPECT HILL SCHOOL</x:t>
  </x:si>
  <x:si>
    <x:t>05</x:t>
  </x:si>
  <x:si>
    <x:t>661601030004</x:t>
  </x:si>
  <x:si>
    <x:t>SIWANOY SCHOOL</x:t>
  </x:si>
  <x:si>
    <x:t>06</x:t>
  </x:si>
  <x:si>
    <x:t>661601030005</x:t>
  </x:si>
  <x:si>
    <x:t>PELHAM MEMORIAL HIGH SCHOOL</x:t>
  </x:si>
  <x:si>
    <x:t>01</x:t>
  </x:si>
  <x:si>
    <x:t>Senior High School</x:t>
  </x:si>
  <x:si>
    <x:t>9</x:t>
  </x:si>
  <x:si>
    <x:t>12</x:t>
  </x:si>
  <x:si>
    <x:t>661601030006</x:t>
  </x:si>
  <x:si>
    <x:t>PELHAM MIDDLE SCHOOL</x:t>
  </x:si>
  <x:si>
    <x:t>02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</x:si>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</x:sst>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74930000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180000</x:v>
      </x:c>
      <x:c r="E15" s="10" t="n">
        <x:v>727981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717000</x:v>
      </x:c>
      <x:c r="E16" s="10" t="n">
        <x:v>198000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3547404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3577403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3547404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717000</x:v>
      </x:c>
      <x:c r="E24" s="10" t="n">
        <x:v>198000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1343642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36024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62053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704524</x:v>
      </x:c>
      <x:c r="E37" s="10" t="n">
        <x:v>0</x:v>
      </x:c>
      <x:c r="F37" s="7" t="n">
        <x:v>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778599</x:v>
      </x:c>
      <x:c r="E38" s="10" t="n">
        <x:v>0</x:v>
      </x:c>
      <x:c r="F38" s="7" t="n">
        <x:v>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90000</x:v>
      </x:c>
      <x:c r="E41" s="10" t="n">
        <x:v>0</x:v>
      </x:c>
      <x:c r="F41" s="7" t="n">
        <x:v>4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35061</x:v>
      </x:c>
      <x:c r="E43" s="10" t="n">
        <x:v>0</x:v>
      </x:c>
      <x:c r="F43" s="7" t="n">
        <x:v>50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14034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2851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86122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1729671</x:v>
      </x:c>
      <x:c r="E62" s="10" t="n">
        <x:v>0</x:v>
      </x:c>
      <x:c r="F62" s="84" t="n">
        <x:v>12.8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5855614</x:v>
      </x:c>
      <x:c r="E63" s="10" t="n">
        <x:v>0</x:v>
      </x:c>
      <x:c r="F63" s="84" t="n">
        <x:v>30.5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824870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1358971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116200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26000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299112</x:v>
      </x:c>
      <x:c r="E73" s="10" t="n">
        <x:v>0</x:v>
      </x:c>
      <x:c r="F73" s="84" t="n">
        <x:v>1.3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40000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2777402</x:v>
      </x:c>
      <x:c r="E76" s="10" t="n">
        <x:v>89766</x:v>
      </x:c>
      <x:c r="F76" s="84" t="n">
        <x:v>15.4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1095504</x:v>
      </x:c>
      <x:c r="E77" s="10" t="n">
        <x:v>31400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1931573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16942586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42785187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323</x:v>
      </x:c>
      <x:c r="L8" s="111" t="n">
        <x:v>0</x:v>
      </x:c>
      <x:c r="M8" s="111" t="n">
        <x:v>0</x:v>
      </x:c>
      <x:c r="N8" s="111" t="n">
        <x:v>10</x:v>
      </x:c>
      <x:c r="O8" s="111" t="n">
        <x:v>1</x:v>
      </x:c>
      <x:c r="P8" s="111" t="n">
        <x:v>22</x:v>
      </x:c>
      <x:c r="Q8" s="112" t="n">
        <x:v>0</x:v>
      </x:c>
      <x:c r="R8" s="112" t="n">
        <x:v>21.4</x:v>
      </x:c>
      <x:c r="S8" s="112" t="n">
        <x:v>2</x:v>
      </x:c>
      <x:c r="T8" s="112" t="n">
        <x:v>1.3</x:v>
      </x:c>
      <x:c r="U8" s="112" t="n">
        <x:v>4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346</x:v>
      </x:c>
      <x:c r="L9" s="111" t="n">
        <x:v>0</x:v>
      </x:c>
      <x:c r="M9" s="111" t="n">
        <x:v>0</x:v>
      </x:c>
      <x:c r="N9" s="111" t="n">
        <x:v>92</x:v>
      </x:c>
      <x:c r="O9" s="111" t="n">
        <x:v>10</x:v>
      </x:c>
      <x:c r="P9" s="111" t="n">
        <x:v>40</x:v>
      </x:c>
      <x:c r="Q9" s="112" t="n">
        <x:v>0</x:v>
      </x:c>
      <x:c r="R9" s="112" t="n">
        <x:v>28.4</x:v>
      </x:c>
      <x:c r="S9" s="112" t="n">
        <x:v>5</x:v>
      </x:c>
      <x:c r="T9" s="112" t="n">
        <x:v>1.3</x:v>
      </x:c>
      <x:c r="U9" s="112" t="n">
        <x:v>3.6</x:v>
      </x:c>
      <x:c r="V9" s="112" t="n">
        <x:v>1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306</x:v>
      </x:c>
      <x:c r="L10" s="111" t="n">
        <x:v>0</x:v>
      </x:c>
      <x:c r="M10" s="111" t="n">
        <x:v>0</x:v>
      </x:c>
      <x:c r="N10" s="111" t="n">
        <x:v>6</x:v>
      </x:c>
      <x:c r="O10" s="111" t="n">
        <x:v>2</x:v>
      </x:c>
      <x:c r="P10" s="111" t="n">
        <x:v>20</x:v>
      </x:c>
      <x:c r="Q10" s="112" t="n">
        <x:v>0</x:v>
      </x:c>
      <x:c r="R10" s="112" t="n">
        <x:v>23.4</x:v>
      </x:c>
      <x:c r="S10" s="112" t="n">
        <x:v>2</x:v>
      </x:c>
      <x:c r="T10" s="112" t="n">
        <x:v>1.3</x:v>
      </x:c>
      <x:c r="U10" s="112" t="n">
        <x:v>3.2</x:v>
      </x:c>
      <x:c r="V10" s="112" t="n">
        <x:v>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291</x:v>
      </x:c>
      <x:c r="L11" s="111" t="n">
        <x:v>0</x:v>
      </x:c>
      <x:c r="M11" s="111" t="n">
        <x:v>0</x:v>
      </x:c>
      <x:c r="N11" s="111" t="n">
        <x:v>7</x:v>
      </x:c>
      <x:c r="O11" s="111" t="n">
        <x:v>0</x:v>
      </x:c>
      <x:c r="P11" s="111" t="n">
        <x:v>21</x:v>
      </x:c>
      <x:c r="Q11" s="112" t="n">
        <x:v>0</x:v>
      </x:c>
      <x:c r="R11" s="112" t="n">
        <x:v>20.6</x:v>
      </x:c>
      <x:c r="S11" s="112" t="n">
        <x:v>2</x:v>
      </x:c>
      <x:c r="T11" s="112" t="n">
        <x:v>1.3</x:v>
      </x:c>
      <x:c r="U11" s="112" t="n">
        <x:v>3.1</x:v>
      </x:c>
      <x:c r="V11" s="112" t="n">
        <x:v>1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143</x:v>
      </x:c>
      <x:c r="E12" s="175" t="s">
        <x:v>144</x:v>
      </x:c>
      <x:c r="F12" s="175" t="s">
        <x:v>145</x:v>
      </x:c>
      <x:c r="G12" s="175" t="s">
        <x:v>129</x:v>
      </x:c>
      <x:c r="H12" s="175" t="s"/>
      <x:c r="I12" s="175" t="s">
        <x:v>130</x:v>
      </x:c>
      <x:c r="J12" s="110" t="n"/>
      <x:c r="K12" s="111" t="n">
        <x:v>894</x:v>
      </x:c>
      <x:c r="L12" s="111" t="n">
        <x:v>0</x:v>
      </x:c>
      <x:c r="M12" s="111" t="n">
        <x:v>0</x:v>
      </x:c>
      <x:c r="N12" s="111" t="n">
        <x:v>87</x:v>
      </x:c>
      <x:c r="O12" s="111" t="n">
        <x:v>11</x:v>
      </x:c>
      <x:c r="P12" s="111" t="n">
        <x:v>95</x:v>
      </x:c>
      <x:c r="Q12" s="112" t="n">
        <x:v>1</x:v>
      </x:c>
      <x:c r="R12" s="112" t="n">
        <x:v>72.1</x:v>
      </x:c>
      <x:c r="S12" s="112" t="n">
        <x:v>5</x:v>
      </x:c>
      <x:c r="T12" s="112" t="n">
        <x:v>2.5</x:v>
      </x:c>
      <x:c r="U12" s="112" t="n">
        <x:v>12</x:v>
      </x:c>
      <x:c r="V12" s="112" t="n">
        <x:v>6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149</x:v>
      </x:c>
      <x:c r="E13" s="175" t="s">
        <x:v>150</x:v>
      </x:c>
      <x:c r="F13" s="175" t="s">
        <x:v>151</x:v>
      </x:c>
      <x:c r="G13" s="175" t="s">
        <x:v>129</x:v>
      </x:c>
      <x:c r="H13" s="175" t="s"/>
      <x:c r="I13" s="175" t="s">
        <x:v>130</x:v>
      </x:c>
      <x:c r="J13" s="110" t="n"/>
      <x:c r="K13" s="111" t="n">
        <x:v>691</x:v>
      </x:c>
      <x:c r="L13" s="111" t="n">
        <x:v>0</x:v>
      </x:c>
      <x:c r="M13" s="111" t="n">
        <x:v>0</x:v>
      </x:c>
      <x:c r="N13" s="111" t="n">
        <x:v>68</x:v>
      </x:c>
      <x:c r="O13" s="111" t="n">
        <x:v>4</x:v>
      </x:c>
      <x:c r="P13" s="111" t="n">
        <x:v>82</x:v>
      </x:c>
      <x:c r="Q13" s="112" t="n">
        <x:v>0.3</x:v>
      </x:c>
      <x:c r="R13" s="112" t="n">
        <x:v>54.3</x:v>
      </x:c>
      <x:c r="S13" s="112" t="n">
        <x:v>2</x:v>
      </x:c>
      <x:c r="T13" s="112" t="n">
        <x:v>2.5</x:v>
      </x:c>
      <x:c r="U13" s="112" t="n">
        <x:v>7</x:v>
      </x:c>
      <x:c r="V13" s="112" t="n">
        <x:v>2</x:v>
      </x:c>
      <x:c r="W13" s="113">
        <x:f>SUM(Q13:V13)</x:f>
      </x:c>
    </x:row>
    <x:row r="14" spans="1:23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2726832</x:v>
      </x:c>
      <x:c r="E8" s="81" t="n">
        <x:v>752163</x:v>
      </x:c>
      <x:c r="F8" s="121" t="n">
        <x:v>1220431.446</x:v>
      </x:c>
      <x:c r="G8" s="81" t="n">
        <x:v>284545</x:v>
      </x:c>
      <x:c r="H8" s="81" t="n">
        <x:v>175866</x:v>
      </x:c>
      <x:c r="I8" s="122">
        <x:f>SUM(D8:H8)</x:f>
      </x:c>
      <x:c r="J8" s="81" t="n">
        <x:v>3665370</x:v>
      </x:c>
      <x:c r="K8" s="81" t="n">
        <x:v>0</x:v>
      </x:c>
      <x:c r="L8" s="81" t="n">
        <x:v>736659</x:v>
      </x:c>
      <x:c r="M8" s="81" t="n">
        <x:v>0</x:v>
      </x:c>
      <x:c r="N8" s="81" t="n">
        <x:v>320476</x:v>
      </x:c>
      <x:c r="O8" s="81" t="n">
        <x:v>153969</x:v>
      </x:c>
      <x:c r="P8" s="81" t="n">
        <x:v>283339</x:v>
      </x:c>
      <x:c r="Q8" s="122">
        <x:f>SUM(J8:P8)</x:f>
      </x:c>
      <x:c r="R8" s="81" t="n">
        <x:v>5100664</x:v>
      </x:c>
      <x:c r="S8" s="81" t="n">
        <x:v>59150</x:v>
      </x:c>
      <x:c r="T8" s="59">
        <x:f>SUM('Part C'!$R8:$S8)</x:f>
      </x:c>
      <x:c r="U8" s="81" t="n">
        <x:v>15791.5294117647</x:v>
      </x:c>
      <x:c r="V8" s="81" t="n">
        <x:v>183.12693498452</x:v>
      </x:c>
      <x:c r="W8" s="81" t="n">
        <x:v>1842403.4426517</x:v>
      </x:c>
      <x:c r="X8" s="81" t="n">
        <x:v>7002217.4426517</x:v>
      </x:c>
      <x:c r="Y8" s="12" t="n">
        <x:v>21678.6917729155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3576190</x:v>
      </x:c>
      <x:c r="E9" s="81" t="n">
        <x:v>913014</x:v>
      </x:c>
      <x:c r="F9" s="121" t="n">
        <x:v>1574812.7632</x:v>
      </x:c>
      <x:c r="G9" s="81" t="n">
        <x:v>304807</x:v>
      </x:c>
      <x:c r="H9" s="81" t="n">
        <x:v>204059</x:v>
      </x:c>
      <x:c r="I9" s="122">
        <x:f>SUM(D9:H9)</x:f>
      </x:c>
      <x:c r="J9" s="81" t="n">
        <x:v>4779665</x:v>
      </x:c>
      <x:c r="K9" s="81" t="n">
        <x:v>0</x:v>
      </x:c>
      <x:c r="L9" s="81" t="n">
        <x:v>1028128</x:v>
      </x:c>
      <x:c r="M9" s="81" t="n">
        <x:v>0</x:v>
      </x:c>
      <x:c r="N9" s="81" t="n">
        <x:v>315418</x:v>
      </x:c>
      <x:c r="O9" s="81" t="n">
        <x:v>155831</x:v>
      </x:c>
      <x:c r="P9" s="81" t="n">
        <x:v>293849</x:v>
      </x:c>
      <x:c r="Q9" s="122">
        <x:f>SUM(J9:P9)</x:f>
      </x:c>
      <x:c r="R9" s="81" t="n">
        <x:v>6497542</x:v>
      </x:c>
      <x:c r="S9" s="81" t="n">
        <x:v>75348</x:v>
      </x:c>
      <x:c r="T9" s="59">
        <x:f>SUM('Part C'!$R9:$S9)</x:f>
      </x:c>
      <x:c r="U9" s="81" t="n">
        <x:v>18779.0231213873</x:v>
      </x:c>
      <x:c r="V9" s="81" t="n">
        <x:v>217.768786127168</x:v>
      </x:c>
      <x:c r="W9" s="81" t="n">
        <x:v>1973596.25745353</x:v>
      </x:c>
      <x:c r="X9" s="81" t="n">
        <x:v>8546486.25745353</x:v>
      </x:c>
      <x:c r="Y9" s="12" t="n">
        <x:v>24700.8273336807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2997710</x:v>
      </x:c>
      <x:c r="E10" s="81" t="n">
        <x:v>656115</x:v>
      </x:c>
      <x:c r="F10" s="121" t="n">
        <x:v>1281761.81</x:v>
      </x:c>
      <x:c r="G10" s="81" t="n">
        <x:v>269569</x:v>
      </x:c>
      <x:c r="H10" s="81" t="n">
        <x:v>175551</x:v>
      </x:c>
      <x:c r="I10" s="122">
        <x:f>SUM(D10:H10)</x:f>
      </x:c>
      <x:c r="J10" s="81" t="n">
        <x:v>4054130</x:v>
      </x:c>
      <x:c r="K10" s="81" t="n">
        <x:v>0</x:v>
      </x:c>
      <x:c r="L10" s="81" t="n">
        <x:v>586127</x:v>
      </x:c>
      <x:c r="M10" s="81" t="n">
        <x:v>0</x:v>
      </x:c>
      <x:c r="N10" s="81" t="n">
        <x:v>296677</x:v>
      </x:c>
      <x:c r="O10" s="81" t="n">
        <x:v>153304</x:v>
      </x:c>
      <x:c r="P10" s="81" t="n">
        <x:v>290462</x:v>
      </x:c>
      <x:c r="Q10" s="122">
        <x:f>SUM(J10:P10)</x:f>
      </x:c>
      <x:c r="R10" s="81" t="n">
        <x:v>5319018</x:v>
      </x:c>
      <x:c r="S10" s="81" t="n">
        <x:v>61682</x:v>
      </x:c>
      <x:c r="T10" s="59">
        <x:f>SUM('Part C'!$R10:$S10)</x:f>
      </x:c>
      <x:c r="U10" s="81" t="n">
        <x:v>17382.4117647059</x:v>
      </x:c>
      <x:c r="V10" s="81" t="n">
        <x:v>201.575163398693</x:v>
      </x:c>
      <x:c r="W10" s="81" t="n">
        <x:v>1745434.84040687</x:v>
      </x:c>
      <x:c r="X10" s="81" t="n">
        <x:v>7126134.84040688</x:v>
      </x:c>
      <x:c r="Y10" s="12" t="n">
        <x:v>23288.0223542708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2521731</x:v>
      </x:c>
      <x:c r="E11" s="81" t="n">
        <x:v>665256</x:v>
      </x:c>
      <x:c r="F11" s="121" t="n">
        <x:v>1117995.0396</x:v>
      </x:c>
      <x:c r="G11" s="81" t="n">
        <x:v>256355</x:v>
      </x:c>
      <x:c r="H11" s="81" t="n">
        <x:v>166473</x:v>
      </x:c>
      <x:c r="I11" s="122">
        <x:f>SUM(D11:H11)</x:f>
      </x:c>
      <x:c r="J11" s="81" t="n">
        <x:v>3405903</x:v>
      </x:c>
      <x:c r="K11" s="81" t="n">
        <x:v>0</x:v>
      </x:c>
      <x:c r="L11" s="81" t="n">
        <x:v>576752</x:v>
      </x:c>
      <x:c r="M11" s="81" t="n">
        <x:v>0</x:v>
      </x:c>
      <x:c r="N11" s="81" t="n">
        <x:v>309915</x:v>
      </x:c>
      <x:c r="O11" s="81" t="n">
        <x:v>147718</x:v>
      </x:c>
      <x:c r="P11" s="81" t="n">
        <x:v>287499</x:v>
      </x:c>
      <x:c r="Q11" s="122">
        <x:f>SUM(J11:P11)</x:f>
      </x:c>
      <x:c r="R11" s="81" t="n">
        <x:v>4673591</x:v>
      </x:c>
      <x:c r="S11" s="81" t="n">
        <x:v>54197</x:v>
      </x:c>
      <x:c r="T11" s="59">
        <x:f>SUM('Part C'!$R11:$S11)</x:f>
      </x:c>
      <x:c r="U11" s="81" t="n">
        <x:v>16060.4501718213</x:v>
      </x:c>
      <x:c r="V11" s="81" t="n">
        <x:v>186.243986254296</x:v>
      </x:c>
      <x:c r="W11" s="81" t="n">
        <x:v>1659874.30901438</x:v>
      </x:c>
      <x:c r="X11" s="81" t="n">
        <x:v>6387662.30901438</x:v>
      </x:c>
      <x:c r="Y11" s="12" t="n">
        <x:v>21950.7295842419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9377156</x:v>
      </x:c>
      <x:c r="E12" s="81" t="n">
        <x:v>2631289</x:v>
      </x:c>
      <x:c r="F12" s="121" t="n">
        <x:v>4212562.506</x:v>
      </x:c>
      <x:c r="G12" s="81" t="n">
        <x:v>1039076</x:v>
      </x:c>
      <x:c r="H12" s="81" t="n">
        <x:v>901656</x:v>
      </x:c>
      <x:c r="I12" s="122">
        <x:f>SUM(D12:H12)</x:f>
      </x:c>
      <x:c r="J12" s="81" t="n">
        <x:v>11593950</x:v>
      </x:c>
      <x:c r="K12" s="81" t="n">
        <x:v>0</x:v>
      </x:c>
      <x:c r="L12" s="81" t="n">
        <x:v>2577272</x:v>
      </x:c>
      <x:c r="M12" s="81" t="n">
        <x:v>0</x:v>
      </x:c>
      <x:c r="N12" s="81" t="n">
        <x:v>715375</x:v>
      </x:c>
      <x:c r="O12" s="81" t="n">
        <x:v>258882</x:v>
      </x:c>
      <x:c r="P12" s="81" t="n">
        <x:v>3016299</x:v>
      </x:c>
      <x:c r="Q12" s="122">
        <x:f>SUM(J12:P12)</x:f>
      </x:c>
      <x:c r="R12" s="81" t="n">
        <x:v>17953581</x:v>
      </x:c>
      <x:c r="S12" s="81" t="n">
        <x:v>208198</x:v>
      </x:c>
      <x:c r="T12" s="59">
        <x:f>SUM('Part C'!$R12:$S12)</x:f>
      </x:c>
      <x:c r="U12" s="81" t="n">
        <x:v>20082.3053691275</x:v>
      </x:c>
      <x:c r="V12" s="81" t="n">
        <x:v>232.883668903803</x:v>
      </x:c>
      <x:c r="W12" s="81" t="n">
        <x:v>5099407.67099263</x:v>
      </x:c>
      <x:c r="X12" s="81" t="n">
        <x:v>23261186.6709926</x:v>
      </x:c>
      <x:c r="Y12" s="12" t="n">
        <x:v>26019.2244641976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7118878</x:v>
      </x:c>
      <x:c r="E13" s="81" t="n">
        <x:v>1632338</x:v>
      </x:c>
      <x:c r="F13" s="121" t="n">
        <x:v>3069926.5728</x:v>
      </x:c>
      <x:c r="G13" s="81" t="n">
        <x:v>672141</x:v>
      </x:c>
      <x:c r="H13" s="81" t="n">
        <x:v>438174</x:v>
      </x:c>
      <x:c r="I13" s="122">
        <x:f>SUM(D13:H13)</x:f>
      </x:c>
      <x:c r="J13" s="81" t="n">
        <x:v>8498585</x:v>
      </x:c>
      <x:c r="K13" s="81" t="n">
        <x:v>0</x:v>
      </x:c>
      <x:c r="L13" s="81" t="n">
        <x:v>2223067</x:v>
      </x:c>
      <x:c r="M13" s="81" t="n">
        <x:v>0</x:v>
      </x:c>
      <x:c r="N13" s="81" t="n">
        <x:v>558664</x:v>
      </x:c>
      <x:c r="O13" s="81" t="n">
        <x:v>189831</x:v>
      </x:c>
      <x:c r="P13" s="81" t="n">
        <x:v>1461319</x:v>
      </x:c>
      <x:c r="Q13" s="122">
        <x:f>SUM(J13:P13)</x:f>
      </x:c>
      <x:c r="R13" s="81" t="n">
        <x:v>12783225</x:v>
      </x:c>
      <x:c r="S13" s="81" t="n">
        <x:v>148240</x:v>
      </x:c>
      <x:c r="T13" s="59">
        <x:f>SUM('Part C'!$R13:$S13)</x:f>
      </x:c>
      <x:c r="U13" s="81" t="n">
        <x:v>18499.6020260492</x:v>
      </x:c>
      <x:c r="V13" s="81" t="n">
        <x:v>214.529667149059</x:v>
      </x:c>
      <x:c r="W13" s="81" t="n">
        <x:v>3941488.47948088</x:v>
      </x:c>
      <x:c r="X13" s="81" t="n">
        <x:v>16872953.4794809</x:v>
      </x:c>
      <x:c r="Y13" s="12" t="n">
        <x:v>24418.1671193645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213</x:v>
      </x:c>
      <x:c r="G17" s="171" t="s"/>
      <x:c r="H17" s="171" t="s"/>
      <x:c r="I17" s="171" t="s"/>
      <x:c r="J17" s="162" t="s"/>
      <x:c r="K17" s="161" t="s">
        <x:v>214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215</x:v>
      </x:c>
      <x:c r="F18" s="99" t="s">
        <x:v>194</x:v>
      </x:c>
      <x:c r="G18" s="5" t="s">
        <x:v>195</x:v>
      </x:c>
      <x:c r="H18" s="5" t="s">
        <x:v>196</x:v>
      </x:c>
      <x:c r="I18" s="100" t="s">
        <x:v>197</x:v>
      </x:c>
      <x:c r="J18" s="11" t="s">
        <x:v>198</x:v>
      </x:c>
      <x:c r="K18" s="99" t="s">
        <x:v>199</x:v>
      </x:c>
      <x:c r="L18" s="5" t="s">
        <x:v>211</x:v>
      </x:c>
      <x:c r="M18" s="100" t="s">
        <x:v>216</x:v>
      </x:c>
      <x:c r="N18" s="61" t="s">
        <x:v>202</x:v>
      </x:c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230</x:v>
      </x:c>
      <x:c r="B3" s="83" t="s">
        <x:v>231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2020-01-31T14:16:49.5793653Z</dcterms:modified>
</coreProperties>
</file>