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<x:sst xmlns:x="http://schemas.openxmlformats.org/spreadsheetml/2006/main" count="234" uniqueCount="234">
  <x:si>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</x:si>
  <x:si>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</x:si>
  <x:si>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Maine-Endwell</x:t>
  </x:si>
  <x:si>
    <x:t>BEDS Code</x:t>
  </x:si>
  <x:si>
    <x:t>031101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</x:si>
  <x:si>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</x:si>
  <x:si>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</x:si>
  <x:si>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</x:si>
  <x:si>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</x:si>
  <x:si>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</x:si>
  <x:si>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Jason VanFossen</x:t>
  </x:si>
  <x:si>
    <x:t>Street Address Line 1</x:t>
  </x:si>
  <x:si>
    <x:t>712 Farm To Market Road</x:t>
  </x:si>
  <x:si>
    <x:t>Title of Contact</x:t>
  </x:si>
  <x:si>
    <x:t>Superintendent</x:t>
  </x:si>
  <x:si>
    <x:t>Street Address Line 2</x:t>
  </x:si>
  <x:si>
    <x:t>Email Address</x:t>
  </x:si>
  <x:si>
    <x:t>jvanfossen@me.stier.org</x:t>
  </x:si>
  <x:si>
    <x:t>City</x:t>
  </x:si>
  <x:si>
    <x:t>Endwell</x:t>
  </x:si>
  <x:si>
    <x:t>Phone Number</x:t>
  </x:si>
  <x:si>
    <x:t>6077541400</x:t>
  </x:si>
  <x:si>
    <x:t>Zip Code</x:t>
  </x:si>
  <x:si>
    <x:t>13760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</x:si>
  <x:si>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</x:si>
  <x:si>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</x:si>
  <x:si>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</x:si>
  <x:si>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</x:si>
  <x:si>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</x:si>
  <x:si>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</x:si>
  <x:si>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</x:si>
  <x:si>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</x:si>
  <x:si>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</x:si>
  <x:si>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</x:si>
  <x:si>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</x:si>
  <x:si>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</x:si>
  <x:si>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</x:si>
  <x:si>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</x:si>
  <x:si>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</x:si>
  <x:si>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</x:si>
  <x:si>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</x:si>
  <x:si>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</x:si>
  <x:si>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</x:si>
  <x:si>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</x:si>
  <x:si>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</x:si>
  <x:si>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</x:si>
  <x:si>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</x:si>
  <x:si>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</x:si>
  <x:si>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</x:si>
  <x:si>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</x:si>
  <x:si>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</x:si>
  <x:si>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</x:si>
  <x:si>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</x:si>
  <x:si>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</x:si>
  <x:si>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</x:si>
  <x:si>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</x:si>
  <x:si>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</x:si>
  <x:si>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</x:si>
  <x:si>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</x:si>
  <x:si>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</x:si>
  <x:si>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</x:si>
  <x:si>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</x:si>
  <x:si>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</x:si>
  <x:si>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</x:si>
  <x:si>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</x:si>
  <x:si>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</x:si>
  <x:si>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</x:si>
  <x:si>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</x:si>
  <x:si>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</x:si>
  <x:si>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</x:si>
  <x:si>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</x:si>
  <x:si>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</x:si>
  <x:si>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</x:si>
  <x:si>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</x:si>
  <x:si>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</x:si>
  <x:si>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</x:si>
  <x:si>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</x:si>
  <x:si>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</x:si>
  <x:si>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</x:si>
  <x:si>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</x:si>
  <x:si>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</x:si>
  <x:si>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</x:si>
  <x:si>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</x:si>
  <x:si>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</x:si>
  <x:si>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</x:si>
  <x:si>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</x:si>
  <x:si>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</x:si>
  <x:si>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</x:si>
  <x:si>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</x:si>
  <x:si>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</x:si>
  <x:si>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</x:si>
  <x:si>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</x:si>
  <x:si>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</x:si>
  <x:si>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</x:si>
  <x:si>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</x:si>
  <x:si>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</x:si>
  <x:si>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</x:si>
  <x:si>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</x:si>
  <x:si>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</x:si>
  <x:si>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</x:si>
  <x:si>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</x:si>
  <x:si>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</x:si>
  <x:si>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</x:si>
  <x:si>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</x:si>
  <x:si>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</x:si>
  <x:si>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</x:si>
  <x:si>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</x:si>
  <x:si>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</x:si>
  <x:si>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</x:si>
  <x:si>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</x:si>
  <x:si>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</x:si>
  <x:si>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</x:si>
  <x:si>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</x:si>
  <x:si>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</x:si>
  <x:si>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</x:si>
  <x:si>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</x:si>
  <x:si>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</x:si>
  <x:si>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</x:si>
  <x:si>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</x:si>
  <x:si>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</x:si>
  <x:si>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</x:si>
  <x:si>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</x:si>
  <x:si>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</x:si>
  <x:si>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</x:si>
  <x:si>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031101060003</x:t>
  </x:si>
  <x:si>
    <x:t>HOMER BRINK SCHOOL</x:t>
  </x:si>
  <x:si>
    <x:t>05</x:t>
  </x:si>
  <x:si>
    <x:t>Elementary School</x:t>
  </x:si>
  <x:si>
    <x:t>K</x:t>
  </x:si>
  <x:si>
    <x:t>5</x:t>
  </x:si>
  <x:si>
    <x:t>Yes</x:t>
  </x:si>
  <x:si>
    <x:t>No</x:t>
  </x:si>
  <x:si>
    <x:t>031101060004</x:t>
  </x:si>
  <x:si>
    <x:t>MAINE MEMORIAL SCHOOL</x:t>
  </x:si>
  <x:si>
    <x:t>06</x:t>
  </x:si>
  <x:si>
    <x:t>031101060005</x:t>
  </x:si>
  <x:si>
    <x:t>MAINE-ENDWELL MIDDLE SCHOOL</x:t>
  </x:si>
  <x:si>
    <x:t>08</x:t>
  </x:si>
  <x:si>
    <x:t>Middle/Junior High School</x:t>
  </x:si>
  <x:si>
    <x:t>6</x:t>
  </x:si>
  <x:si>
    <x:t>8</x:t>
  </x:si>
  <x:si>
    <x:t>031101060006</x:t>
  </x:si>
  <x:si>
    <x:t>MAINE-ENDWELL SENIOR HIGH SCHOOL</x:t>
  </x:si>
  <x:si>
    <x:t>07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</x:si>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</x:sst>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53431094</x:v>
      </x:c>
      <x:c r="E14" s="10" t="n">
        <x:v>90000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407834</x:v>
      </x:c>
      <x:c r="E15" s="10" t="n">
        <x:v>1032066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551144</x:v>
      </x:c>
      <x:c r="E16" s="10" t="n">
        <x:v>854166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19347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184347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7064753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551144</x:v>
      </x:c>
      <x:c r="E24" s="10" t="n">
        <x:v>854166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1852537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754486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84175</x:v>
      </x:c>
      <x:c r="E36" s="10" t="n">
        <x:v>0</x:v>
      </x:c>
      <x:c r="F36" s="7" t="n">
        <x:v>37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3654111</x:v>
      </x:c>
      <x:c r="E37" s="10" t="n">
        <x:v>0</x:v>
      </x:c>
      <x:c r="F37" s="7" t="n">
        <x:v>88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309327</x:v>
      </x:c>
      <x:c r="E38" s="10" t="n">
        <x:v>0</x:v>
      </x:c>
      <x:c r="F38" s="7" t="n">
        <x:v>7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13426</x:v>
      </x:c>
      <x:c r="E41" s="10" t="n">
        <x:v>0</x:v>
      </x:c>
      <x:c r="F41" s="7" t="n">
        <x:v>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12000</x:v>
      </x:c>
      <x:c r="E43" s="10" t="n">
        <x:v>26594</x:v>
      </x:c>
      <x:c r="F43" s="7" t="n">
        <x:v>53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2465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41780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1342286</x:v>
      </x:c>
      <x:c r="E62" s="10" t="n">
        <x:v>0</x:v>
      </x:c>
      <x:c r="F62" s="84" t="n">
        <x:v>7.3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2420947</x:v>
      </x:c>
      <x:c r="E63" s="10" t="n">
        <x:v>0</x:v>
      </x:c>
      <x:c r="F63" s="84" t="n">
        <x:v>23.2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1076026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808857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447771</x:v>
      </x:c>
      <x:c r="E71" s="10" t="n">
        <x:v>0</x:v>
      </x:c>
      <x:c r="F71" s="84" t="n">
        <x:v>1.5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10961</x:v>
      </x:c>
      <x:c r="E74" s="10" t="n">
        <x:v>9192</x:v>
      </x:c>
      <x:c r="F74" s="84" t="n">
        <x:v>0.3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338578</x:v>
      </x:c>
      <x:c r="E75" s="10" t="n">
        <x:v>0</x:v>
      </x:c>
      <x:c r="F75" s="84" t="n">
        <x:v>1.2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225669</x:v>
      </x:c>
      <x:c r="E76" s="10" t="n">
        <x:v>0</x:v>
      </x:c>
      <x:c r="F76" s="84" t="n">
        <x:v>1.9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323785</x:v>
      </x:c>
      <x:c r="E77" s="10" t="n">
        <x:v>5064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3945469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15120695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20286675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750</x:v>
      </x:c>
      <x:c r="L8" s="111" t="n">
        <x:v>0</x:v>
      </x:c>
      <x:c r="M8" s="111" t="n">
        <x:v>0</x:v>
      </x:c>
      <x:c r="N8" s="111" t="n">
        <x:v>225</x:v>
      </x:c>
      <x:c r="O8" s="111" t="n">
        <x:v>7</x:v>
      </x:c>
      <x:c r="P8" s="111" t="n">
        <x:v>112</x:v>
      </x:c>
      <x:c r="Q8" s="112" t="n">
        <x:v>5.7</x:v>
      </x:c>
      <x:c r="R8" s="112" t="n">
        <x:v>51.3</x:v>
      </x:c>
      <x:c r="S8" s="112" t="n">
        <x:v>29</x:v>
      </x:c>
      <x:c r="T8" s="112" t="n">
        <x:v>2</x:v>
      </x:c>
      <x:c r="U8" s="112" t="n">
        <x:v>6.3</x:v>
      </x:c>
      <x:c r="V8" s="112" t="n">
        <x:v>2.5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415</x:v>
      </x:c>
      <x:c r="L9" s="111" t="n">
        <x:v>32</x:v>
      </x:c>
      <x:c r="M9" s="111" t="n">
        <x:v>0</x:v>
      </x:c>
      <x:c r="N9" s="111" t="n">
        <x:v>295</x:v>
      </x:c>
      <x:c r="O9" s="111" t="n">
        <x:v>15</x:v>
      </x:c>
      <x:c r="P9" s="111" t="n">
        <x:v>62</x:v>
      </x:c>
      <x:c r="Q9" s="112" t="n">
        <x:v>0.3</x:v>
      </x:c>
      <x:c r="R9" s="112" t="n">
        <x:v>38.2</x:v>
      </x:c>
      <x:c r="S9" s="112" t="n">
        <x:v>20.5</x:v>
      </x:c>
      <x:c r="T9" s="112" t="n">
        <x:v>1.3</x:v>
      </x:c>
      <x:c r="U9" s="112" t="n">
        <x:v>4.2</x:v>
      </x:c>
      <x:c r="V9" s="112" t="n">
        <x:v>2.3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138</x:v>
      </x:c>
      <x:c r="E10" s="175" t="s">
        <x:v>139</x:v>
      </x:c>
      <x:c r="F10" s="175" t="s">
        <x:v>140</x:v>
      </x:c>
      <x:c r="G10" s="175" t="s">
        <x:v>130</x:v>
      </x:c>
      <x:c r="H10" s="175" t="s"/>
      <x:c r="I10" s="175" t="s">
        <x:v>131</x:v>
      </x:c>
      <x:c r="J10" s="110" t="n"/>
      <x:c r="K10" s="111" t="n">
        <x:v>550</x:v>
      </x:c>
      <x:c r="L10" s="111" t="n">
        <x:v>0</x:v>
      </x:c>
      <x:c r="M10" s="111" t="n">
        <x:v>0</x:v>
      </x:c>
      <x:c r="N10" s="111" t="n">
        <x:v>225</x:v>
      </x:c>
      <x:c r="O10" s="111" t="n">
        <x:v>7</x:v>
      </x:c>
      <x:c r="P10" s="111" t="n">
        <x:v>82</x:v>
      </x:c>
      <x:c r="Q10" s="112" t="n">
        <x:v>2.5</x:v>
      </x:c>
      <x:c r="R10" s="112" t="n">
        <x:v>40.4</x:v>
      </x:c>
      <x:c r="S10" s="112" t="n">
        <x:v>10.5</x:v>
      </x:c>
      <x:c r="T10" s="112" t="n">
        <x:v>2</x:v>
      </x:c>
      <x:c r="U10" s="112" t="n">
        <x:v>8.1</x:v>
      </x:c>
      <x:c r="V10" s="112" t="n">
        <x:v>3.4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>
        <x:v>143</x:v>
      </x:c>
      <x:c r="D11" s="174" t="s">
        <x:v>144</x:v>
      </x:c>
      <x:c r="E11" s="175" t="s">
        <x:v>145</x:v>
      </x:c>
      <x:c r="F11" s="175" t="s">
        <x:v>146</x:v>
      </x:c>
      <x:c r="G11" s="175" t="s">
        <x:v>130</x:v>
      </x:c>
      <x:c r="H11" s="175" t="s"/>
      <x:c r="I11" s="175" t="s">
        <x:v>131</x:v>
      </x:c>
      <x:c r="J11" s="110" t="n"/>
      <x:c r="K11" s="111" t="n">
        <x:v>750</x:v>
      </x:c>
      <x:c r="L11" s="111" t="n">
        <x:v>0</x:v>
      </x:c>
      <x:c r="M11" s="111" t="n">
        <x:v>0</x:v>
      </x:c>
      <x:c r="N11" s="111" t="n">
        <x:v>275</x:v>
      </x:c>
      <x:c r="O11" s="111" t="n">
        <x:v>4</x:v>
      </x:c>
      <x:c r="P11" s="111" t="n">
        <x:v>105</x:v>
      </x:c>
      <x:c r="Q11" s="112" t="n">
        <x:v>0.5</x:v>
      </x:c>
      <x:c r="R11" s="112" t="n">
        <x:v>50.2</x:v>
      </x:c>
      <x:c r="S11" s="112" t="n">
        <x:v>14.5</x:v>
      </x:c>
      <x:c r="T11" s="112" t="n">
        <x:v>3</x:v>
      </x:c>
      <x:c r="U11" s="112" t="n">
        <x:v>12.5</x:v>
      </x:c>
      <x:c r="V11" s="112" t="n">
        <x:v>4.5</x:v>
      </x:c>
      <x:c r="W11" s="113">
        <x:f>SUM(Q11:V11)</x:f>
      </x:c>
    </x:row>
    <x:row r="12" spans="1:23" s="6" customFormat="1">
      <x:c r="A12" s="4" t="s">
        <x:v>147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3623340</x:v>
      </x:c>
      <x:c r="E8" s="81" t="n">
        <x:v>1137899</x:v>
      </x:c>
      <x:c r="F8" s="121" t="n">
        <x:v>2622966.5651</x:v>
      </x:c>
      <x:c r="G8" s="81" t="n">
        <x:v>774751</x:v>
      </x:c>
      <x:c r="H8" s="81" t="n">
        <x:v>355257</x:v>
      </x:c>
      <x:c r="I8" s="122">
        <x:f>SUM(D8:H8)</x:f>
      </x:c>
      <x:c r="J8" s="81" t="n">
        <x:v>5752232</x:v>
      </x:c>
      <x:c r="K8" s="81" t="n">
        <x:v>0</x:v>
      </x:c>
      <x:c r="L8" s="81" t="n">
        <x:v>1222341</x:v>
      </x:c>
      <x:c r="M8" s="81" t="n">
        <x:v>0</x:v>
      </x:c>
      <x:c r="N8" s="81" t="n">
        <x:v>433672</x:v>
      </x:c>
      <x:c r="O8" s="81" t="n">
        <x:v>615022</x:v>
      </x:c>
      <x:c r="P8" s="81" t="n">
        <x:v>490947</x:v>
      </x:c>
      <x:c r="Q8" s="122">
        <x:f>SUM(J8:P8)</x:f>
      </x:c>
      <x:c r="R8" s="81" t="n">
        <x:v>8366763</x:v>
      </x:c>
      <x:c r="S8" s="81" t="n">
        <x:v>147451</x:v>
      </x:c>
      <x:c r="T8" s="59">
        <x:f>SUM('Part C'!$R8:$S8)</x:f>
      </x:c>
      <x:c r="U8" s="81" t="n">
        <x:v>11155.684</x:v>
      </x:c>
      <x:c r="V8" s="81" t="n">
        <x:v>196.601333333333</x:v>
      </x:c>
      <x:c r="W8" s="81" t="n">
        <x:v>3302878.9547457</x:v>
      </x:c>
      <x:c r="X8" s="81" t="n">
        <x:v>11817092.9547457</x:v>
      </x:c>
      <x:c r="Y8" s="12" t="n">
        <x:v>15756.1239396609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2478951</x:v>
      </x:c>
      <x:c r="E9" s="81" t="n">
        <x:v>876413</x:v>
      </x:c>
      <x:c r="F9" s="121" t="n">
        <x:v>1848470.0276</x:v>
      </x:c>
      <x:c r="G9" s="81" t="n">
        <x:v>428748</x:v>
      </x:c>
      <x:c r="H9" s="81" t="n">
        <x:v>218704</x:v>
      </x:c>
      <x:c r="I9" s="122">
        <x:f>SUM(D9:H9)</x:f>
      </x:c>
      <x:c r="J9" s="81" t="n">
        <x:v>3005043</x:v>
      </x:c>
      <x:c r="K9" s="81" t="n">
        <x:v>121847</x:v>
      </x:c>
      <x:c r="L9" s="81" t="n">
        <x:v>1672016</x:v>
      </x:c>
      <x:c r="M9" s="81" t="n">
        <x:v>0</x:v>
      </x:c>
      <x:c r="N9" s="81" t="n">
        <x:v>324805</x:v>
      </x:c>
      <x:c r="O9" s="81" t="n">
        <x:v>360961</x:v>
      </x:c>
      <x:c r="P9" s="81" t="n">
        <x:v>366614</x:v>
      </x:c>
      <x:c r="Q9" s="122">
        <x:f>SUM(J9:P9)</x:f>
      </x:c>
      <x:c r="R9" s="81" t="n">
        <x:v>5513691</x:v>
      </x:c>
      <x:c r="S9" s="81" t="n">
        <x:v>337595</x:v>
      </x:c>
      <x:c r="T9" s="59">
        <x:f>SUM('Part C'!$R9:$S9)</x:f>
      </x:c>
      <x:c r="U9" s="81" t="n">
        <x:v>12334.8791946309</x:v>
      </x:c>
      <x:c r="V9" s="81" t="n">
        <x:v>755.246085011186</x:v>
      </x:c>
      <x:c r="W9" s="81" t="n">
        <x:v>1968515.85702843</x:v>
      </x:c>
      <x:c r="X9" s="81" t="n">
        <x:v>7819801.85702843</x:v>
      </x:c>
      <x:c r="Y9" s="12" t="n">
        <x:v>17493.9638859697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2806999</x:v>
      </x:c>
      <x:c r="E10" s="81" t="n">
        <x:v>1049413</x:v>
      </x:c>
      <x:c r="F10" s="121" t="n">
        <x:v>2124497.3708</x:v>
      </x:c>
      <x:c r="G10" s="81" t="n">
        <x:v>568015</x:v>
      </x:c>
      <x:c r="H10" s="81" t="n">
        <x:v>336816</x:v>
      </x:c>
      <x:c r="I10" s="122">
        <x:f>SUM(D10:H10)</x:f>
      </x:c>
      <x:c r="J10" s="81" t="n">
        <x:v>3919046</x:v>
      </x:c>
      <x:c r="K10" s="81" t="n">
        <x:v>0</x:v>
      </x:c>
      <x:c r="L10" s="81" t="n">
        <x:v>1255479</x:v>
      </x:c>
      <x:c r="M10" s="81" t="n">
        <x:v>0</x:v>
      </x:c>
      <x:c r="N10" s="81" t="n">
        <x:v>461388</x:v>
      </x:c>
      <x:c r="O10" s="81" t="n">
        <x:v>455581</x:v>
      </x:c>
      <x:c r="P10" s="81" t="n">
        <x:v>794246</x:v>
      </x:c>
      <x:c r="Q10" s="122">
        <x:f>SUM(J10:P10)</x:f>
      </x:c>
      <x:c r="R10" s="81" t="n">
        <x:v>6584548</x:v>
      </x:c>
      <x:c r="S10" s="81" t="n">
        <x:v>301192</x:v>
      </x:c>
      <x:c r="T10" s="59">
        <x:f>SUM('Part C'!$R10:$S10)</x:f>
      </x:c>
      <x:c r="U10" s="81" t="n">
        <x:v>11971.9054545455</x:v>
      </x:c>
      <x:c r="V10" s="81" t="n">
        <x:v>547.621818181818</x:v>
      </x:c>
      <x:c r="W10" s="81" t="n">
        <x:v>2422111.23348018</x:v>
      </x:c>
      <x:c r="X10" s="81" t="n">
        <x:v>9307851.23348018</x:v>
      </x:c>
      <x:c r="Y10" s="12" t="n">
        <x:v>16923.3658790549</x:v>
      </x:c>
    </x:row>
    <x:row r="11" spans="1:25" s="6" customFormat="1">
      <x:c r="A11" s="192" t="s">
        <x:v>141</x:v>
      </x:c>
      <x:c r="B11" s="192" t="s">
        <x:v>142</x:v>
      </x:c>
      <x:c r="C11" s="192" t="s">
        <x:v>143</x:v>
      </x:c>
      <x:c r="D11" s="81" t="n">
        <x:v>3442560</x:v>
      </x:c>
      <x:c r="E11" s="81" t="n">
        <x:v>1435094</x:v>
      </x:c>
      <x:c r="F11" s="121" t="n">
        <x:v>2687099.5886</x:v>
      </x:c>
      <x:c r="G11" s="81" t="n">
        <x:v>774498</x:v>
      </x:c>
      <x:c r="H11" s="81" t="n">
        <x:v>422708</x:v>
      </x:c>
      <x:c r="I11" s="122">
        <x:f>SUM(D11:H11)</x:f>
      </x:c>
      <x:c r="J11" s="81" t="n">
        <x:v>5236009</x:v>
      </x:c>
      <x:c r="K11" s="81" t="n">
        <x:v>0</x:v>
      </x:c>
      <x:c r="L11" s="81" t="n">
        <x:v>1081278</x:v>
      </x:c>
      <x:c r="M11" s="81" t="n">
        <x:v>0</x:v>
      </x:c>
      <x:c r="N11" s="81" t="n">
        <x:v>601086</x:v>
      </x:c>
      <x:c r="O11" s="81" t="n">
        <x:v>595138</x:v>
      </x:c>
      <x:c r="P11" s="81" t="n">
        <x:v>1248449</x:v>
      </x:c>
      <x:c r="Q11" s="122">
        <x:f>SUM(J11:P11)</x:f>
      </x:c>
      <x:c r="R11" s="81" t="n">
        <x:v>8466982</x:v>
      </x:c>
      <x:c r="S11" s="81" t="n">
        <x:v>294978</x:v>
      </x:c>
      <x:c r="T11" s="59">
        <x:f>SUM('Part C'!$R11:$S11)</x:f>
      </x:c>
      <x:c r="U11" s="81" t="n">
        <x:v>11289.3093333333</x:v>
      </x:c>
      <x:c r="V11" s="81" t="n">
        <x:v>393.304</x:v>
      </x:c>
      <x:c r="W11" s="81" t="n">
        <x:v>3302878.9547457</x:v>
      </x:c>
      <x:c r="X11" s="81" t="n">
        <x:v>12064838.9547457</x:v>
      </x:c>
      <x:c r="Y11" s="12" t="n">
        <x:v>16086.4519396609</x:v>
      </x:c>
    </x:row>
    <x:row r="12" spans="1:25" s="3" customFormat="1" ht="15" customHeight="1">
      <x:c r="A12" s="4" t="s">
        <x:v>147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130</x:v>
      </x:c>
      <x:c r="E9" s="175" t="s">
        <x:v>130</x:v>
      </x:c>
      <x:c r="F9" s="124" t="n">
        <x:v>0</x:v>
      </x:c>
      <x:c r="G9" s="124" t="n">
        <x:v>32</x:v>
      </x:c>
      <x:c r="H9" s="124" t="n">
        <x:v>0</x:v>
      </x:c>
      <x:c r="I9" s="124" t="n">
        <x:v>0</x:v>
      </x:c>
      <x:c r="J9" s="125">
        <x:f>SUM(F9:I9)</x:f>
      </x:c>
      <x:c r="K9" s="81" t="n">
        <x:v>114157</x:v>
      </x:c>
      <x:c r="L9" s="81" t="n">
        <x:v>7690</x:v>
      </x:c>
      <x:c r="M9" s="81" t="n">
        <x:v>0</x:v>
      </x:c>
      <x:c r="N9" s="122">
        <x:f>SUM(K9:M9)</x:f>
      </x:c>
      <x:c r="O9" s="126" t="n">
        <x:v>0</x:v>
      </x:c>
      <x:c r="P9" s="81" t="n">
        <x:v>80375</x:v>
      </x:c>
      <x:c r="Q9" s="81" t="n">
        <x:v>37500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0</x:v>
      </x:c>
      <x:c r="X9" s="81" t="n">
        <x:v>117875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52235</x:v>
      </x:c>
      <x:c r="U10" s="81" t="n">
        <x:v>0</x:v>
      </x:c>
      <x:c r="V10" s="122">
        <x:f>SUM(P10:U10)</x:f>
      </x:c>
      <x:c r="W10" s="81" t="n">
        <x:v>0</x:v>
      </x:c>
      <x:c r="X10" s="81" t="n">
        <x:v>52235</x:v>
      </x:c>
      <x:c r="Y10" s="12" t="n">
        <x:v>0</x:v>
      </x:c>
    </x:row>
    <x:row r="11" spans="1:25" s="3" customFormat="1" x14ac:dyDescent="0.3">
      <x:c r="A11" s="192" t="s">
        <x:v>141</x:v>
      </x:c>
      <x:c r="B11" s="192" t="s">
        <x:v>142</x:v>
      </x:c>
      <x:c r="C11" s="192" t="s">
        <x:v>143</x:v>
      </x:c>
      <x:c r="D11" s="196" t="s">
        <x:v>131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57500</x:v>
      </x:c>
      <x:c r="U11" s="81" t="n">
        <x:v>25000</x:v>
      </x:c>
      <x:c r="V11" s="122">
        <x:f>SUM(P11:U11)</x:f>
      </x:c>
      <x:c r="W11" s="81" t="n">
        <x:v>0</x:v>
      </x:c>
      <x:c r="X11" s="81" t="n">
        <x:v>82500</x:v>
      </x:c>
      <x:c r="Y11" s="12" t="n">
        <x:v>0</x:v>
      </x:c>
    </x:row>
    <x:row r="12" spans="1:25" s="3" customFormat="1" ht="15" customHeight="1" x14ac:dyDescent="0.3">
      <x:c r="A12" s="4" t="s">
        <x:v>207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208</x:v>
      </x:c>
      <x:c r="G15" s="171" t="s"/>
      <x:c r="H15" s="171" t="s"/>
      <x:c r="I15" s="171" t="s"/>
      <x:c r="J15" s="162" t="s"/>
      <x:c r="K15" s="161" t="s">
        <x:v>209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210</x:v>
      </x:c>
      <x:c r="F16" s="99" t="s">
        <x:v>189</x:v>
      </x:c>
      <x:c r="G16" s="5" t="s">
        <x:v>190</x:v>
      </x:c>
      <x:c r="H16" s="5" t="s">
        <x:v>191</x:v>
      </x:c>
      <x:c r="I16" s="100" t="s">
        <x:v>192</x:v>
      </x:c>
      <x:c r="J16" s="11" t="s">
        <x:v>193</x:v>
      </x:c>
      <x:c r="K16" s="99" t="s">
        <x:v>194</x:v>
      </x:c>
      <x:c r="L16" s="5" t="s">
        <x:v>206</x:v>
      </x:c>
      <x:c r="M16" s="100" t="s">
        <x:v>211</x:v>
      </x:c>
      <x:c r="N16" s="61" t="s">
        <x:v>197</x:v>
      </x:c>
    </x:row>
    <x:row r="17" spans="1:25" s="3" customFormat="1" ht="15" customHeight="1">
      <x:c r="A17" s="3" t="s">
        <x:v>212</x:v>
      </x:c>
      <x:c r="E17" s="16" t="n">
        <x:v>3</x:v>
      </x:c>
      <x:c r="F17" s="7" t="n">
        <x:v>0</x:v>
      </x:c>
      <x:c r="G17" s="7" t="n">
        <x:v>37</x:v>
      </x:c>
      <x:c r="H17" s="7" t="n">
        <x:v>0</x:v>
      </x:c>
      <x:c r="I17" s="7" t="n">
        <x:v>0</x:v>
      </x:c>
      <x:c r="J17" s="17">
        <x:f>SUM(F17:I17)</x:f>
      </x:c>
      <x:c r="K17" s="12" t="n">
        <x:v>84175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213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>
        <x:v>143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147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225</x:v>
      </x:c>
      <x:c r="B3" s="83" t="s">
        <x:v>226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144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144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2020-01-31T14:16:08.9821464Z</dcterms:modified>
</coreProperties>
</file>