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<x:sst xmlns:x="http://schemas.openxmlformats.org/spreadsheetml/2006/main" count="239" uniqueCount="239">
  <x:si>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</x:si>
  <x:si>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</x:si>
  <x:si>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Longwood</x:t>
  </x:si>
  <x:si>
    <x:t>BEDS Code</x:t>
  </x:si>
  <x:si>
    <x:t>580212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</x:si>
  <x:si>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</x:si>
  <x:si>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</x:si>
  <x:si>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</x:si>
  <x:si>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</x:si>
  <x:si>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</x:si>
  <x:si>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Janet Bryan</x:t>
  </x:si>
  <x:si>
    <x:t>Street Address Line 1</x:t>
  </x:si>
  <x:si>
    <x:t>Central Administration Office</x:t>
  </x:si>
  <x:si>
    <x:t>Title of Contact</x:t>
  </x:si>
  <x:si>
    <x:t>Asst Superintendent for District Operations</x:t>
  </x:si>
  <x:si>
    <x:t>Street Address Line 2</x:t>
  </x:si>
  <x:si>
    <x:t>35 Yaphank Middle Island Rd</x:t>
  </x:si>
  <x:si>
    <x:t>Email Address</x:t>
  </x:si>
  <x:si>
    <x:t>Janet.Bryan@Longwoodcsd.org</x:t>
  </x:si>
  <x:si>
    <x:t>City</x:t>
  </x:si>
  <x:si>
    <x:t>Middle Island</x:t>
  </x:si>
  <x:si>
    <x:t>Phone Number</x:t>
  </x:si>
  <x:si>
    <x:t>6313452782</x:t>
  </x:si>
  <x:si>
    <x:t>Zip Code</x:t>
  </x:si>
  <x:si>
    <x:t>11953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</x:si>
  <x:si>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</x:si>
  <x:si>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</x:si>
  <x:si>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</x:si>
  <x:si>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</x:si>
  <x:si>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</x:si>
  <x:si>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</x:si>
  <x:si>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</x:si>
  <x:si>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</x:si>
  <x:si>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</x:si>
  <x:si>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</x:si>
  <x:si>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</x:si>
  <x:si>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</x:si>
  <x:si>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</x:si>
  <x:si>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</x:si>
  <x:si>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</x:si>
  <x:si>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</x:si>
  <x:si>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</x:si>
  <x:si>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</x:si>
  <x:si>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</x:si>
  <x:si>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</x:si>
  <x:si>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</x:si>
  <x:si>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</x:si>
  <x:si>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</x:si>
  <x:si>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</x:si>
  <x:si>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</x:si>
  <x:si>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</x:si>
  <x:si>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</x:si>
  <x:si>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</x:si>
  <x:si>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</x:si>
  <x:si>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</x:si>
  <x:si>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</x:si>
  <x:si>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</x:si>
  <x:si>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</x:si>
  <x:si>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</x:si>
  <x:si>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</x:si>
  <x:si>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</x:si>
  <x:si>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</x:si>
  <x:si>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</x:si>
  <x:si>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</x:si>
  <x:si>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</x:si>
  <x:si>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</x:si>
  <x:si>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</x:si>
  <x:si>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</x:si>
  <x:si>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</x:si>
  <x:si>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</x:si>
  <x:si>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</x:si>
  <x:si>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</x:si>
  <x:si>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</x:si>
  <x:si>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</x:si>
  <x:si>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</x:si>
  <x:si>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</x:si>
  <x:si>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</x:si>
  <x:si>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</x:si>
  <x:si>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</x:si>
  <x:si>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</x:si>
  <x:si>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</x:si>
  <x:si>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</x:si>
  <x:si>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</x:si>
  <x:si>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</x:si>
  <x:si>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</x:si>
  <x:si>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</x:si>
  <x:si>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</x:si>
  <x:si>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</x:si>
  <x:si>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</x:si>
  <x:si>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</x:si>
  <x:si>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</x:si>
  <x:si>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</x:si>
  <x:si>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</x:si>
  <x:si>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</x:si>
  <x:si>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</x:si>
  <x:si>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</x:si>
  <x:si>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</x:si>
  <x:si>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</x:si>
  <x:si>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</x:si>
  <x:si>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</x:si>
  <x:si>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</x:si>
  <x:si>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</x:si>
  <x:si>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</x:si>
  <x:si>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</x:si>
  <x:si>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</x:si>
  <x:si>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</x:si>
  <x:si>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</x:si>
  <x:si>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</x:si>
  <x:si>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</x:si>
  <x:si>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</x:si>
  <x:si>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</x:si>
  <x:si>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</x:si>
  <x:si>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</x:si>
  <x:si>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</x:si>
  <x:si>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</x:si>
  <x:si>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</x:si>
  <x:si>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</x:si>
  <x:si>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</x:si>
  <x:si>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</x:si>
  <x:si>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</x:si>
  <x:si>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</x:si>
  <x:si>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</x:si>
  <x:si>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</x:si>
  <x:si>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</x:si>
  <x:si>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</x:si>
  <x:si>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580212060001</x:t>
  </x:si>
  <x:si>
    <x:t>C E WALTERS SCHOOL</x:t>
  </x:si>
  <x:si>
    <x:t>Elementary School</x:t>
  </x:si>
  <x:si>
    <x:t>K</x:t>
  </x:si>
  <x:si>
    <x:t>4</x:t>
  </x:si>
  <x:si>
    <x:t>Yes</x:t>
  </x:si>
  <x:si>
    <x:t>No</x:t>
  </x:si>
  <x:si>
    <x:t>580212060002</x:t>
  </x:si>
  <x:si>
    <x:t>CORAM ELEMENTARY SCHOOL</x:t>
  </x:si>
  <x:si>
    <x:t>580212060003</x:t>
  </x:si>
  <x:si>
    <x:t>RIDGE ELEMENTARY SCHOOL</x:t>
  </x:si>
  <x:si>
    <x:t>580212060004</x:t>
  </x:si>
  <x:si>
    <x:t>WEST MIDDLE ISLAND SCHOOL</x:t>
  </x:si>
  <x:si>
    <x:t>580212060005</x:t>
  </x:si>
  <x:si>
    <x:t>LONGWOOD HIGH SCHOOL</x:t>
  </x:si>
  <x:si>
    <x:t>Senior High School</x:t>
  </x:si>
  <x:si>
    <x:t>9</x:t>
  </x:si>
  <x:si>
    <x:t>12</x:t>
  </x:si>
  <x:si>
    <x:t>580212060006</x:t>
  </x:si>
  <x:si>
    <x:t>LONGWOOD JUNIOR HIGH SCHOOL</x:t>
  </x:si>
  <x:si>
    <x:t>Middle/Junior High School</x:t>
  </x:si>
  <x:si>
    <x:t>7</x:t>
  </x:si>
  <x:si>
    <x:t>8</x:t>
  </x:si>
  <x:si>
    <x:t>580212060007</x:t>
  </x:si>
  <x:si>
    <x:t>LONGWOOD MIDDLE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</x:si>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</x:sst>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255025000</x:v>
      </x:c>
      <x:c r="E14" s="10" t="n">
        <x:v>475000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4456732</x:v>
      </x:c>
      <x:c r="E15" s="10" t="n">
        <x:v>4814501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950000</x:v>
      </x:c>
      <x:c r="E16" s="10" t="n">
        <x:v>3800000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13850957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950000</x:v>
      </x:c>
      <x:c r="E24" s="10" t="n">
        <x:v>3800000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16508880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151113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1265000</x:v>
      </x:c>
      <x:c r="E33" s="10" t="n">
        <x:v>0</x:v>
      </x:c>
      <x:c r="F33" s="7" t="n">
        <x:v>89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866000</x:v>
      </x:c>
      <x:c r="E35" s="10" t="n">
        <x:v>0</x:v>
      </x:c>
      <x:c r="F35" s="7" t="n">
        <x:v>42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998204</x:v>
      </x:c>
      <x:c r="E36" s="10" t="n">
        <x:v>0</x:v>
      </x:c>
      <x:c r="F36" s="7" t="n">
        <x:v>224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9790691</x:v>
      </x:c>
      <x:c r="E37" s="10" t="n">
        <x:v>0</x:v>
      </x:c>
      <x:c r="F37" s="7" t="n">
        <x:v>103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3500000</x:v>
      </x:c>
      <x:c r="E38" s="10" t="n">
        <x:v>0</x:v>
      </x:c>
      <x:c r="F38" s="7" t="n">
        <x:v>37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730000</x:v>
      </x:c>
      <x:c r="E41" s="10" t="n">
        <x:v>0</x:v>
      </x:c>
      <x:c r="F41" s="7" t="n">
        <x:v>34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200000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481000</x:v>
      </x:c>
      <x:c r="E43" s="10" t="n">
        <x:v>0</x:v>
      </x:c>
      <x:c r="F43" s="7" t="n">
        <x:v>334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9142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207903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3185082</x:v>
      </x:c>
      <x:c r="E62" s="10" t="n">
        <x:v>0</x:v>
      </x:c>
      <x:c r="F62" s="84" t="n">
        <x:v>30.3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14396947</x:v>
      </x:c>
      <x:c r="E63" s="10" t="n">
        <x:v>0</x:v>
      </x:c>
      <x:c r="F63" s="84" t="n">
        <x:v>174.5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5645197</x:v>
      </x:c>
      <x:c r="E64" s="10" t="n">
        <x:v>0</x:v>
      </x:c>
      <x:c r="F64" s="84" t="n">
        <x:v>11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4911568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463320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0</x:v>
      </x:c>
      <x:c r="E73" s="10" t="n">
        <x:v>82000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131028</x:v>
      </x:c>
      <x:c r="E74" s="10" t="n">
        <x:v>0</x:v>
      </x:c>
      <x:c r="F74" s="84" t="n">
        <x:v>1.7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889900</x:v>
      </x:c>
      <x:c r="E75" s="10" t="n">
        <x:v>0</x:v>
      </x:c>
      <x:c r="F75" s="84" t="n">
        <x:v>8.3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340979</x:v>
      </x:c>
      <x:c r="E77" s="10" t="n">
        <x:v>17977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7600000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59735509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130489132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728</x:v>
      </x:c>
      <x:c r="L8" s="111" t="n">
        <x:v>0</x:v>
      </x:c>
      <x:c r="M8" s="111" t="n">
        <x:v>0</x:v>
      </x:c>
      <x:c r="N8" s="111" t="n">
        <x:v>424</x:v>
      </x:c>
      <x:c r="O8" s="111" t="n">
        <x:v>64</x:v>
      </x:c>
      <x:c r="P8" s="111" t="n">
        <x:v>99</x:v>
      </x:c>
      <x:c r="Q8" s="112" t="n">
        <x:v>3.9</x:v>
      </x:c>
      <x:c r="R8" s="112" t="n">
        <x:v>45.3</x:v>
      </x:c>
      <x:c r="S8" s="112" t="n">
        <x:v>53</x:v>
      </x:c>
      <x:c r="T8" s="112" t="n">
        <x:v>3.8</x:v>
      </x:c>
      <x:c r="U8" s="112" t="n">
        <x:v>9.5</x:v>
      </x:c>
      <x:c r="V8" s="112" t="n">
        <x:v>21.3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1101</x:v>
      </x:c>
      <x:c r="L9" s="111" t="n">
        <x:v>0</x:v>
      </x:c>
      <x:c r="M9" s="111" t="n">
        <x:v>0</x:v>
      </x:c>
      <x:c r="N9" s="111" t="n">
        <x:v>690</x:v>
      </x:c>
      <x:c r="O9" s="111" t="n">
        <x:v>99</x:v>
      </x:c>
      <x:c r="P9" s="111" t="n">
        <x:v>152</x:v>
      </x:c>
      <x:c r="Q9" s="112" t="n">
        <x:v>8.8</x:v>
      </x:c>
      <x:c r="R9" s="112" t="n">
        <x:v>66.1</x:v>
      </x:c>
      <x:c r="S9" s="112" t="n">
        <x:v>46</x:v>
      </x:c>
      <x:c r="T9" s="112" t="n">
        <x:v>4.2</x:v>
      </x:c>
      <x:c r="U9" s="112" t="n">
        <x:v>9.2</x:v>
      </x:c>
      <x:c r="V9" s="112" t="n">
        <x:v>21.9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780</x:v>
      </x:c>
      <x:c r="L10" s="111" t="n">
        <x:v>0</x:v>
      </x:c>
      <x:c r="M10" s="111" t="n">
        <x:v>0</x:v>
      </x:c>
      <x:c r="N10" s="111" t="n">
        <x:v>365</x:v>
      </x:c>
      <x:c r="O10" s="111" t="n">
        <x:v>34</x:v>
      </x:c>
      <x:c r="P10" s="111" t="n">
        <x:v>170</x:v>
      </x:c>
      <x:c r="Q10" s="112" t="n">
        <x:v>11.1</x:v>
      </x:c>
      <x:c r="R10" s="112" t="n">
        <x:v>47.3</x:v>
      </x:c>
      <x:c r="S10" s="112" t="n">
        <x:v>106</x:v>
      </x:c>
      <x:c r="T10" s="112" t="n">
        <x:v>3.9</x:v>
      </x:c>
      <x:c r="U10" s="112" t="n">
        <x:v>12.5</x:v>
      </x:c>
      <x:c r="V10" s="112" t="n">
        <x:v>20.5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765</x:v>
      </x:c>
      <x:c r="L11" s="111" t="n">
        <x:v>0</x:v>
      </x:c>
      <x:c r="M11" s="111" t="n">
        <x:v>0</x:v>
      </x:c>
      <x:c r="N11" s="111" t="n">
        <x:v>419</x:v>
      </x:c>
      <x:c r="O11" s="111" t="n">
        <x:v>80</x:v>
      </x:c>
      <x:c r="P11" s="111" t="n">
        <x:v>88</x:v>
      </x:c>
      <x:c r="Q11" s="112" t="n">
        <x:v>11.2</x:v>
      </x:c>
      <x:c r="R11" s="112" t="n">
        <x:v>40.9</x:v>
      </x:c>
      <x:c r="S11" s="112" t="n">
        <x:v>41</x:v>
      </x:c>
      <x:c r="T11" s="112" t="n">
        <x:v>3.8</x:v>
      </x:c>
      <x:c r="U11" s="112" t="n">
        <x:v>8.9</x:v>
      </x:c>
      <x:c r="V11" s="112" t="n">
        <x:v>20.4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141</x:v>
      </x:c>
      <x:c r="F12" s="175" t="s">
        <x:v>142</x:v>
      </x:c>
      <x:c r="G12" s="175" t="s">
        <x:v>130</x:v>
      </x:c>
      <x:c r="H12" s="175" t="s"/>
      <x:c r="I12" s="175" t="s">
        <x:v>131</x:v>
      </x:c>
      <x:c r="J12" s="110" t="n"/>
      <x:c r="K12" s="111" t="n">
        <x:v>2851</x:v>
      </x:c>
      <x:c r="L12" s="111" t="n">
        <x:v>0</x:v>
      </x:c>
      <x:c r="M12" s="111" t="n">
        <x:v>0</x:v>
      </x:c>
      <x:c r="N12" s="111" t="n">
        <x:v>1484</x:v>
      </x:c>
      <x:c r="O12" s="111" t="n">
        <x:v>114</x:v>
      </x:c>
      <x:c r="P12" s="111" t="n">
        <x:v>462</x:v>
      </x:c>
      <x:c r="Q12" s="112" t="n">
        <x:v>21.4</x:v>
      </x:c>
      <x:c r="R12" s="112" t="n">
        <x:v>181</x:v>
      </x:c>
      <x:c r="S12" s="112" t="n">
        <x:v>70</x:v>
      </x:c>
      <x:c r="T12" s="112" t="n">
        <x:v>10.1</x:v>
      </x:c>
      <x:c r="U12" s="112" t="n">
        <x:v>24.4</x:v>
      </x:c>
      <x:c r="V12" s="112" t="n">
        <x:v>77.8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145</x:v>
      </x:c>
      <x:c r="E13" s="175" t="s">
        <x:v>146</x:v>
      </x:c>
      <x:c r="F13" s="175" t="s">
        <x:v>147</x:v>
      </x:c>
      <x:c r="G13" s="175" t="s">
        <x:v>130</x:v>
      </x:c>
      <x:c r="H13" s="175" t="s"/>
      <x:c r="I13" s="175" t="s">
        <x:v>131</x:v>
      </x:c>
      <x:c r="J13" s="110" t="n"/>
      <x:c r="K13" s="111" t="n">
        <x:v>1504</x:v>
      </x:c>
      <x:c r="L13" s="111" t="n">
        <x:v>0</x:v>
      </x:c>
      <x:c r="M13" s="111" t="n">
        <x:v>0</x:v>
      </x:c>
      <x:c r="N13" s="111" t="n">
        <x:v>820</x:v>
      </x:c>
      <x:c r="O13" s="111" t="n">
        <x:v>90</x:v>
      </x:c>
      <x:c r="P13" s="111" t="n">
        <x:v>272</x:v>
      </x:c>
      <x:c r="Q13" s="112" t="n">
        <x:v>21.5</x:v>
      </x:c>
      <x:c r="R13" s="112" t="n">
        <x:v>92.3</x:v>
      </x:c>
      <x:c r="S13" s="112" t="n">
        <x:v>53</x:v>
      </x:c>
      <x:c r="T13" s="112" t="n">
        <x:v>4.6</x:v>
      </x:c>
      <x:c r="U13" s="112" t="n">
        <x:v>13.6</x:v>
      </x:c>
      <x:c r="V13" s="112" t="n">
        <x:v>38.8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/>
      <x:c r="D14" s="174" t="s">
        <x:v>145</x:v>
      </x:c>
      <x:c r="E14" s="175" t="s">
        <x:v>150</x:v>
      </x:c>
      <x:c r="F14" s="175" t="s">
        <x:v>151</x:v>
      </x:c>
      <x:c r="G14" s="175" t="s">
        <x:v>130</x:v>
      </x:c>
      <x:c r="H14" s="175" t="s"/>
      <x:c r="I14" s="175" t="s">
        <x:v>131</x:v>
      </x:c>
      <x:c r="J14" s="110" t="n"/>
      <x:c r="K14" s="111" t="n">
        <x:v>1413</x:v>
      </x:c>
      <x:c r="L14" s="111" t="n">
        <x:v>0</x:v>
      </x:c>
      <x:c r="M14" s="111" t="n">
        <x:v>0</x:v>
      </x:c>
      <x:c r="N14" s="111" t="n">
        <x:v>754</x:v>
      </x:c>
      <x:c r="O14" s="111" t="n">
        <x:v>101</x:v>
      </x:c>
      <x:c r="P14" s="111" t="n">
        <x:v>267</x:v>
      </x:c>
      <x:c r="Q14" s="112" t="n">
        <x:v>12.7</x:v>
      </x:c>
      <x:c r="R14" s="112" t="n">
        <x:v>85.5</x:v>
      </x:c>
      <x:c r="S14" s="112" t="n">
        <x:v>82</x:v>
      </x:c>
      <x:c r="T14" s="112" t="n">
        <x:v>4.6</x:v>
      </x:c>
      <x:c r="U14" s="112" t="n">
        <x:v>12</x:v>
      </x:c>
      <x:c r="V14" s="112" t="n">
        <x:v>30.3</x:v>
      </x:c>
      <x:c r="W14" s="113">
        <x:f>SUM(Q14:V14)</x:f>
      </x:c>
    </x:row>
    <x:row r="15" spans="1:23" s="6" customFormat="1">
      <x:c r="A15" s="4" t="s">
        <x:v>152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6835796</x:v>
      </x:c>
      <x:c r="E8" s="81" t="n">
        <x:v>2319221</x:v>
      </x:c>
      <x:c r="F8" s="121" t="n">
        <x:v>3657429.2915</x:v>
      </x:c>
      <x:c r="G8" s="81" t="n">
        <x:v>419584</x:v>
      </x:c>
      <x:c r="H8" s="81" t="n">
        <x:v>665824</x:v>
      </x:c>
      <x:c r="I8" s="122">
        <x:f>SUM(D8:H8)</x:f>
      </x:c>
      <x:c r="J8" s="81" t="n">
        <x:v>7402623</x:v>
      </x:c>
      <x:c r="K8" s="81" t="n">
        <x:v>0</x:v>
      </x:c>
      <x:c r="L8" s="81" t="n">
        <x:v>3764584</x:v>
      </x:c>
      <x:c r="M8" s="81" t="n">
        <x:v>0</x:v>
      </x:c>
      <x:c r="N8" s="81" t="n">
        <x:v>1337808</x:v>
      </x:c>
      <x:c r="O8" s="81" t="n">
        <x:v>551450</x:v>
      </x:c>
      <x:c r="P8" s="81" t="n">
        <x:v>841389</x:v>
      </x:c>
      <x:c r="Q8" s="122">
        <x:f>SUM(J8:P8)</x:f>
      </x:c>
      <x:c r="R8" s="81" t="n">
        <x:v>13426296</x:v>
      </x:c>
      <x:c r="S8" s="81" t="n">
        <x:v>471558</x:v>
      </x:c>
      <x:c r="T8" s="59">
        <x:f>SUM('Part C'!$R8:$S8)</x:f>
      </x:c>
      <x:c r="U8" s="81" t="n">
        <x:v>18442.7142857143</x:v>
      </x:c>
      <x:c r="V8" s="81" t="n">
        <x:v>647.744505494505</x:v>
      </x:c>
      <x:c r="W8" s="81" t="n">
        <x:v>3015832.85145482</x:v>
      </x:c>
      <x:c r="X8" s="81" t="n">
        <x:v>16913686.8514548</x:v>
      </x:c>
      <x:c r="Y8" s="12" t="n">
        <x:v>23233.086334416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9878955</x:v>
      </x:c>
      <x:c r="E9" s="81" t="n">
        <x:v>2799975</x:v>
      </x:c>
      <x:c r="F9" s="121" t="n">
        <x:v>5065232.535</x:v>
      </x:c>
      <x:c r="G9" s="81" t="n">
        <x:v>634563</x:v>
      </x:c>
      <x:c r="H9" s="81" t="n">
        <x:v>917592</x:v>
      </x:c>
      <x:c r="I9" s="122">
        <x:f>SUM(D9:H9)</x:f>
      </x:c>
      <x:c r="J9" s="81" t="n">
        <x:v>11175221</x:v>
      </x:c>
      <x:c r="K9" s="81" t="n">
        <x:v>0</x:v>
      </x:c>
      <x:c r="L9" s="81" t="n">
        <x:v>4959139</x:v>
      </x:c>
      <x:c r="M9" s="81" t="n">
        <x:v>0</x:v>
      </x:c>
      <x:c r="N9" s="81" t="n">
        <x:v>1784394</x:v>
      </x:c>
      <x:c r="O9" s="81" t="n">
        <x:v>501509</x:v>
      </x:c>
      <x:c r="P9" s="81" t="n">
        <x:v>876055</x:v>
      </x:c>
      <x:c r="Q9" s="122">
        <x:f>SUM(J9:P9)</x:f>
      </x:c>
      <x:c r="R9" s="81" t="n">
        <x:v>18699143</x:v>
      </x:c>
      <x:c r="S9" s="81" t="n">
        <x:v>597175</x:v>
      </x:c>
      <x:c r="T9" s="59">
        <x:f>SUM('Part C'!$R9:$S9)</x:f>
      </x:c>
      <x:c r="U9" s="81" t="n">
        <x:v>16983.7811080836</x:v>
      </x:c>
      <x:c r="V9" s="81" t="n">
        <x:v>542.393278837421</x:v>
      </x:c>
      <x:c r="W9" s="81" t="n">
        <x:v>4561032.9250711</x:v>
      </x:c>
      <x:c r="X9" s="81" t="n">
        <x:v>23857350.9250711</x:v>
      </x:c>
      <x:c r="Y9" s="12" t="n">
        <x:v>21668.8019301282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8405094</x:v>
      </x:c>
      <x:c r="E10" s="81" t="n">
        <x:v>2913799</x:v>
      </x:c>
      <x:c r="F10" s="121" t="n">
        <x:v>4521897.7535</x:v>
      </x:c>
      <x:c r="G10" s="81" t="n">
        <x:v>449554</x:v>
      </x:c>
      <x:c r="H10" s="81" t="n">
        <x:v>667997</x:v>
      </x:c>
      <x:c r="I10" s="122">
        <x:f>SUM(D10:H10)</x:f>
      </x:c>
      <x:c r="J10" s="81" t="n">
        <x:v>7464369</x:v>
      </x:c>
      <x:c r="K10" s="81" t="n">
        <x:v>0</x:v>
      </x:c>
      <x:c r="L10" s="81" t="n">
        <x:v>6659532</x:v>
      </x:c>
      <x:c r="M10" s="81" t="n">
        <x:v>0</x:v>
      </x:c>
      <x:c r="N10" s="81" t="n">
        <x:v>1463166</x:v>
      </x:c>
      <x:c r="O10" s="81" t="n">
        <x:v>507741</x:v>
      </x:c>
      <x:c r="P10" s="81" t="n">
        <x:v>863534</x:v>
      </x:c>
      <x:c r="Q10" s="122">
        <x:f>SUM(J10:P10)</x:f>
      </x:c>
      <x:c r="R10" s="81" t="n">
        <x:v>16475272</x:v>
      </x:c>
      <x:c r="S10" s="81" t="n">
        <x:v>483070</x:v>
      </x:c>
      <x:c r="T10" s="59">
        <x:f>SUM('Part C'!$R10:$S10)</x:f>
      </x:c>
      <x:c r="U10" s="81" t="n">
        <x:v>21122.1435897436</x:v>
      </x:c>
      <x:c r="V10" s="81" t="n">
        <x:v>619.320512820513</x:v>
      </x:c>
      <x:c r="W10" s="81" t="n">
        <x:v>3231249.4837016</x:v>
      </x:c>
      <x:c r="X10" s="81" t="n">
        <x:v>20189591.4837016</x:v>
      </x:c>
      <x:c r="Y10" s="12" t="n">
        <x:v>25884.0916457713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6961722</x:v>
      </x:c>
      <x:c r="E11" s="81" t="n">
        <x:v>2295714</x:v>
      </x:c>
      <x:c r="F11" s="121" t="n">
        <x:v>3698345.682</x:v>
      </x:c>
      <x:c r="G11" s="81" t="n">
        <x:v>440909</x:v>
      </x:c>
      <x:c r="H11" s="81" t="n">
        <x:v>695895</x:v>
      </x:c>
      <x:c r="I11" s="122">
        <x:f>SUM(D11:H11)</x:f>
      </x:c>
      <x:c r="J11" s="81" t="n">
        <x:v>7546700</x:v>
      </x:c>
      <x:c r="K11" s="81" t="n">
        <x:v>0</x:v>
      </x:c>
      <x:c r="L11" s="81" t="n">
        <x:v>3944567</x:v>
      </x:c>
      <x:c r="M11" s="81" t="n">
        <x:v>0</x:v>
      </x:c>
      <x:c r="N11" s="81" t="n">
        <x:v>1386965</x:v>
      </x:c>
      <x:c r="O11" s="81" t="n">
        <x:v>441904</x:v>
      </x:c>
      <x:c r="P11" s="81" t="n">
        <x:v>772450</x:v>
      </x:c>
      <x:c r="Q11" s="122">
        <x:f>SUM(J11:P11)</x:f>
      </x:c>
      <x:c r="R11" s="81" t="n">
        <x:v>13648803</x:v>
      </x:c>
      <x:c r="S11" s="81" t="n">
        <x:v>443783</x:v>
      </x:c>
      <x:c r="T11" s="59">
        <x:f>SUM('Part C'!$R11:$S11)</x:f>
      </x:c>
      <x:c r="U11" s="81" t="n">
        <x:v>17841.5725490196</x:v>
      </x:c>
      <x:c r="V11" s="81" t="n">
        <x:v>580.108496732026</x:v>
      </x:c>
      <x:c r="W11" s="81" t="n">
        <x:v>3169110.07055349</x:v>
      </x:c>
      <x:c r="X11" s="81" t="n">
        <x:v>17261696.0705535</x:v>
      </x:c>
      <x:c r="Y11" s="12" t="n">
        <x:v>22564.3085889588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30037186</x:v>
      </x:c>
      <x:c r="E12" s="81" t="n">
        <x:v>8203527</x:v>
      </x:c>
      <x:c r="F12" s="121" t="n">
        <x:v>15277164.8435</x:v>
      </x:c>
      <x:c r="G12" s="81" t="n">
        <x:v>1643178</x:v>
      </x:c>
      <x:c r="H12" s="81" t="n">
        <x:v>2954890</x:v>
      </x:c>
      <x:c r="I12" s="122">
        <x:f>SUM(D12:H12)</x:f>
      </x:c>
      <x:c r="J12" s="81" t="n">
        <x:v>34632756</x:v>
      </x:c>
      <x:c r="K12" s="81" t="n">
        <x:v>0</x:v>
      </x:c>
      <x:c r="L12" s="81" t="n">
        <x:v>12453803</x:v>
      </x:c>
      <x:c r="M12" s="81" t="n">
        <x:v>0</x:v>
      </x:c>
      <x:c r="N12" s="81" t="n">
        <x:v>4359348</x:v>
      </x:c>
      <x:c r="O12" s="81" t="n">
        <x:v>1298090</x:v>
      </x:c>
      <x:c r="P12" s="81" t="n">
        <x:v>5371950</x:v>
      </x:c>
      <x:c r="Q12" s="122">
        <x:f>SUM(J12:P12)</x:f>
      </x:c>
      <x:c r="R12" s="81" t="n">
        <x:v>56481431</x:v>
      </x:c>
      <x:c r="S12" s="81" t="n">
        <x:v>1634516</x:v>
      </x:c>
      <x:c r="T12" s="59">
        <x:f>SUM('Part C'!$R12:$S12)</x:f>
      </x:c>
      <x:c r="U12" s="81" t="n">
        <x:v>19811.0947036128</x:v>
      </x:c>
      <x:c r="V12" s="81" t="n">
        <x:v>573.313223430375</x:v>
      </x:c>
      <x:c r="W12" s="81" t="n">
        <x:v>11810631.1256837</x:v>
      </x:c>
      <x:c r="X12" s="81" t="n">
        <x:v>69926578.1256837</x:v>
      </x:c>
      <x:c r="Y12" s="12" t="n">
        <x:v>24527.0354702503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14924187</x:v>
      </x:c>
      <x:c r="E13" s="81" t="n">
        <x:v>4256208</x:v>
      </x:c>
      <x:c r="F13" s="121" t="n">
        <x:v>7662567.8025</x:v>
      </x:c>
      <x:c r="G13" s="81" t="n">
        <x:v>866832</x:v>
      </x:c>
      <x:c r="H13" s="81" t="n">
        <x:v>1465629</x:v>
      </x:c>
      <x:c r="I13" s="122">
        <x:f>SUM(D13:H13)</x:f>
      </x:c>
      <x:c r="J13" s="81" t="n">
        <x:v>16503251</x:v>
      </x:c>
      <x:c r="K13" s="81" t="n">
        <x:v>0</x:v>
      </x:c>
      <x:c r="L13" s="81" t="n">
        <x:v>7262881</x:v>
      </x:c>
      <x:c r="M13" s="81" t="n">
        <x:v>0</x:v>
      </x:c>
      <x:c r="N13" s="81" t="n">
        <x:v>2327422</x:v>
      </x:c>
      <x:c r="O13" s="81" t="n">
        <x:v>561569</x:v>
      </x:c>
      <x:c r="P13" s="81" t="n">
        <x:v>2520301</x:v>
      </x:c>
      <x:c r="Q13" s="122">
        <x:f>SUM(J13:P13)</x:f>
      </x:c>
      <x:c r="R13" s="81" t="n">
        <x:v>28370911</x:v>
      </x:c>
      <x:c r="S13" s="81" t="n">
        <x:v>804513</x:v>
      </x:c>
      <x:c r="T13" s="59">
        <x:f>SUM('Part C'!$R13:$S13)</x:f>
      </x:c>
      <x:c r="U13" s="81" t="n">
        <x:v>18863.6376329787</x:v>
      </x:c>
      <x:c r="V13" s="81" t="n">
        <x:v>534.915558510638</x:v>
      </x:c>
      <x:c r="W13" s="81" t="n">
        <x:v>6230511.82498359</x:v>
      </x:c>
      <x:c r="X13" s="81" t="n">
        <x:v>35405935.8249836</x:v>
      </x:c>
      <x:c r="Y13" s="12" t="n">
        <x:v>23541.1807346965</x:v>
      </x:c>
    </x:row>
    <x:row r="14" spans="1:25" s="6" customFormat="1">
      <x:c r="A14" s="192" t="s">
        <x:v>148</x:v>
      </x:c>
      <x:c r="B14" s="192" t="s">
        <x:v>149</x:v>
      </x:c>
      <x:c r="C14" s="192" t="s"/>
      <x:c r="D14" s="81" t="n">
        <x:v>13388022</x:v>
      </x:c>
      <x:c r="E14" s="81" t="n">
        <x:v>3711432</x:v>
      </x:c>
      <x:c r="F14" s="121" t="n">
        <x:v>6831231.873</x:v>
      </x:c>
      <x:c r="G14" s="81" t="n">
        <x:v>814384</x:v>
      </x:c>
      <x:c r="H14" s="81" t="n">
        <x:v>1290947</x:v>
      </x:c>
      <x:c r="I14" s="122">
        <x:f>SUM(D14:H14)</x:f>
      </x:c>
      <x:c r="J14" s="81" t="n">
        <x:v>14351964</x:v>
      </x:c>
      <x:c r="K14" s="81" t="n">
        <x:v>0</x:v>
      </x:c>
      <x:c r="L14" s="81" t="n">
        <x:v>7412121</x:v>
      </x:c>
      <x:c r="M14" s="81" t="n">
        <x:v>0</x:v>
      </x:c>
      <x:c r="N14" s="81" t="n">
        <x:v>1847393</x:v>
      </x:c>
      <x:c r="O14" s="81" t="n">
        <x:v>535149</x:v>
      </x:c>
      <x:c r="P14" s="81" t="n">
        <x:v>1889389</x:v>
      </x:c>
      <x:c r="Q14" s="122">
        <x:f>SUM(J14:P14)</x:f>
      </x:c>
      <x:c r="R14" s="81" t="n">
        <x:v>25281107</x:v>
      </x:c>
      <x:c r="S14" s="81" t="n">
        <x:v>754909</x:v>
      </x:c>
      <x:c r="T14" s="59">
        <x:f>SUM('Part C'!$R14:$S14)</x:f>
      </x:c>
      <x:c r="U14" s="81" t="n">
        <x:v>17891.7954706299</x:v>
      </x:c>
      <x:c r="V14" s="81" t="n">
        <x:v>534.259731068648</x:v>
      </x:c>
      <x:c r="W14" s="81" t="n">
        <x:v>5853532.71855174</x:v>
      </x:c>
      <x:c r="X14" s="81" t="n">
        <x:v>31889548.7185517</x:v>
      </x:c>
      <x:c r="Y14" s="12" t="n">
        <x:v>22568.6827449057</x:v>
      </x:c>
    </x:row>
    <x:row r="15" spans="1:25" s="3" customFormat="1" ht="15" customHeight="1">
      <x:c r="A15" s="4" t="s">
        <x:v>152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194819</x:v>
      </x:c>
      <x:c r="Q8" s="81" t="n">
        <x:v>21394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216213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184252</x:v>
      </x:c>
      <x:c r="Q9" s="81" t="n">
        <x:v>32356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216608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236726</x:v>
      </x:c>
      <x:c r="Q10" s="81" t="n">
        <x:v>22922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259648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297972</x:v>
      </x:c>
      <x:c r="Q11" s="81" t="n">
        <x:v>22481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320453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83784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83784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131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44199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44199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148</x:v>
      </x:c>
      <x:c r="B14" s="192" t="s">
        <x:v>149</x:v>
      </x:c>
      <x:c r="C14" s="192" t="s"/>
      <x:c r="D14" s="196" t="s">
        <x:v>131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55642</x:v>
      </x:c>
      <x:c r="Q14" s="81" t="n">
        <x:v>41525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97167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212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213</x:v>
      </x:c>
      <x:c r="G18" s="171" t="s"/>
      <x:c r="H18" s="171" t="s"/>
      <x:c r="I18" s="171" t="s"/>
      <x:c r="J18" s="162" t="s"/>
      <x:c r="K18" s="161" t="s">
        <x:v>214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215</x:v>
      </x:c>
      <x:c r="F19" s="99" t="s">
        <x:v>194</x:v>
      </x:c>
      <x:c r="G19" s="5" t="s">
        <x:v>195</x:v>
      </x:c>
      <x:c r="H19" s="5" t="s">
        <x:v>196</x:v>
      </x:c>
      <x:c r="I19" s="100" t="s">
        <x:v>197</x:v>
      </x:c>
      <x:c r="J19" s="11" t="s">
        <x:v>198</x:v>
      </x:c>
      <x:c r="K19" s="99" t="s">
        <x:v>199</x:v>
      </x:c>
      <x:c r="L19" s="5" t="s">
        <x:v>211</x:v>
      </x:c>
      <x:c r="M19" s="100" t="s">
        <x:v>216</x:v>
      </x:c>
      <x:c r="N19" s="61" t="s">
        <x:v>202</x:v>
      </x:c>
    </x:row>
    <x:row r="20" spans="1:25" s="3" customFormat="1" ht="15" customHeight="1">
      <x:c r="A20" s="3" t="s">
        <x:v>217</x:v>
      </x:c>
      <x:c r="E20" s="16" t="n">
        <x:v>3</x:v>
      </x:c>
      <x:c r="F20" s="7" t="n">
        <x:v>0</x:v>
      </x:c>
      <x:c r="G20" s="7" t="n">
        <x:v>224</x:v>
      </x:c>
      <x:c r="H20" s="7" t="n">
        <x:v>0</x:v>
      </x:c>
      <x:c r="I20" s="7" t="n">
        <x:v>0</x:v>
      </x:c>
      <x:c r="J20" s="17">
        <x:f>SUM(F20:I20)</x:f>
      </x:c>
      <x:c r="K20" s="12" t="n">
        <x:v>998204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218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228</x:v>
      </x:c>
      <x:c r="C1" s="82" t="s">
        <x:v>229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230</x:v>
      </x:c>
      <x:c r="B3" s="83" t="s">
        <x:v>231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2020-01-31T14:16:07.8727718Z</dcterms:modified>
</coreProperties>
</file>