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<x:sst xmlns:x="http://schemas.openxmlformats.org/spreadsheetml/2006/main" count="258" uniqueCount="258">
  <x:si>
    <x:t>Part A - District-Level Information</x:t>
  </x:si>
  <x:si>
    <x:t>School District Name</x:t>
  </x:si>
  <x:si>
    <x:t>Ithaca</x:t>
  </x:si>
  <x:si>
    <x:t>BEDS Code</x:t>
  </x:si>
  <x:si>
    <x:t>610600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</x:si>
  <x:si>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</x:si>
  <x:si>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</x:si>
  <x:si>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</x:si>
  <x:si>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</x:si>
  <x:si>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</x:si>
  <x:si>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Amanda Verba</x:t>
  </x:si>
  <x:si>
    <x:t>Street Address Line 1</x:t>
  </x:si>
  <x:si>
    <x:t>400 LAKE STREET</x:t>
  </x:si>
  <x:si>
    <x:t>Title of Contact</x:t>
  </x:si>
  <x:si>
    <x:t>Chief Operations Officer</x:t>
  </x:si>
  <x:si>
    <x:t>Street Address Line 2</x:t>
  </x:si>
  <x:si>
    <x:t>Board of Education Building</x:t>
  </x:si>
  <x:si>
    <x:t>Email Address</x:t>
  </x:si>
  <x:si>
    <x:t>amanda.verba@icsd.k12.ny.us</x:t>
  </x:si>
  <x:si>
    <x:t>City</x:t>
  </x:si>
  <x:si>
    <x:t>ITHACA</x:t>
  </x:si>
  <x:si>
    <x:t>Phone Number</x:t>
  </x:si>
  <x:si>
    <x:t>6072742121</x:t>
  </x:si>
  <x:si>
    <x:t>Zip Code</x:t>
  </x:si>
  <x:si>
    <x:t>14850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</x:si>
  <x:si>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</x:si>
  <x:si>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</x:si>
  <x:si>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</x:si>
  <x:si>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</x:si>
  <x:si>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</x:si>
  <x:si>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</x:si>
  <x:si>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</x:si>
  <x:si>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</x:si>
  <x:si>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</x:si>
  <x:si>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</x:si>
  <x:si>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</x:si>
  <x:si>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</x:si>
  <x:si>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</x:si>
  <x:si>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</x:si>
  <x:si>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</x:si>
  <x:si>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</x:si>
  <x:si>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</x:si>
  <x:si>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</x:si>
  <x:si>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</x:si>
  <x:si>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</x:si>
  <x:si>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</x:si>
  <x:si>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</x:si>
  <x:si>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</x:si>
  <x:si>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</x:si>
  <x:si>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</x:si>
  <x:si>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</x:si>
  <x:si>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</x:si>
  <x:si>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</x:si>
  <x:si>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</x:si>
  <x:si>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</x:si>
  <x:si>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</x:si>
  <x:si>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</x:si>
  <x:si>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</x:si>
  <x:si>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</x:si>
  <x:si>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</x:si>
  <x:si>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</x:si>
  <x:si>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</x:si>
  <x:si>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</x:si>
  <x:si>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</x:si>
  <x:si>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</x:si>
  <x:si>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</x:si>
  <x:si>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</x:si>
  <x:si>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</x:si>
  <x:si>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</x:si>
  <x:si>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</x:si>
  <x:si>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</x:si>
  <x:si>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</x:si>
  <x:si>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</x:si>
  <x:si>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</x:si>
  <x:si>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</x:si>
  <x:si>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</x:si>
  <x:si>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</x:si>
  <x:si>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</x:si>
  <x:si>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</x:si>
  <x:si>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</x:si>
  <x:si>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</x:si>
  <x:si>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</x:si>
  <x:si>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</x:si>
  <x:si>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</x:si>
  <x:si>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</x:si>
  <x:si>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</x:si>
  <x:si>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</x:si>
  <x:si>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</x:si>
  <x:si>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</x:si>
  <x:si>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</x:si>
  <x:si>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</x:si>
  <x:si>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</x:si>
  <x:si>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</x:si>
  <x:si>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</x:si>
  <x:si>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</x:si>
  <x:si>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</x:si>
  <x:si>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</x:si>
  <x:si>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</x:si>
  <x:si>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</x:si>
  <x:si>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</x:si>
  <x:si>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</x:si>
  <x:si>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</x:si>
  <x:si>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</x:si>
  <x:si>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</x:si>
  <x:si>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</x:si>
  <x:si>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</x:si>
  <x:si>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</x:si>
  <x:si>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</x:si>
  <x:si>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</x:si>
  <x:si>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</x:si>
  <x:si>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</x:si>
  <x:si>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</x:si>
  <x:si>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</x:si>
  <x:si>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</x:si>
  <x:si>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</x:si>
  <x:si>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</x:si>
  <x:si>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</x:si>
  <x:si>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</x:si>
  <x:si>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</x:si>
  <x:si>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</x:si>
  <x:si>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</x:si>
  <x:si>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</x:si>
  <x:si>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</x:si>
  <x:si>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</x:si>
  <x:si>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</x:si>
  <x:si>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610600010001</x:t>
  </x:si>
  <x:si>
    <x:t>BELLE SHERMAN SCHOOL</x:t>
  </x:si>
  <x:si>
    <x:t>01</x:t>
  </x:si>
  <x:si>
    <x:t>Elementary School</x:t>
  </x:si>
  <x:si>
    <x:t>K</x:t>
  </x:si>
  <x:si>
    <x:t>5</x:t>
  </x:si>
  <x:si>
    <x:t>Yes</x:t>
  </x:si>
  <x:si>
    <x:t>No</x:t>
  </x:si>
  <x:si>
    <x:t>610600010002</x:t>
  </x:si>
  <x:si>
    <x:t>CAROLINE ELEMENTARY SCHOOL</x:t>
  </x:si>
  <x:si>
    <x:t>02</x:t>
  </x:si>
  <x:si>
    <x:t>610600010003</x:t>
  </x:si>
  <x:si>
    <x:t>CAYUGA HEIGHTS ELEMENTARY SCHOOL</x:t>
  </x:si>
  <x:si>
    <x:t>03</x:t>
  </x:si>
  <x:si>
    <x:t>610600010004</x:t>
  </x:si>
  <x:si>
    <x:t>BEVERLY J MARTIN ELEMENTARY SCHOOL</x:t>
  </x:si>
  <x:si>
    <x:t>04</x:t>
  </x:si>
  <x:si>
    <x:t>610600010007</x:t>
  </x:si>
  <x:si>
    <x:t>ENFIELD SCHOOL</x:t>
  </x:si>
  <x:si>
    <x:t>07</x:t>
  </x:si>
  <x:si>
    <x:t>610600010008</x:t>
  </x:si>
  <x:si>
    <x:t>FALL CREEK ELEMENTARY SCHOOL</x:t>
  </x:si>
  <x:si>
    <x:t>08</x:t>
  </x:si>
  <x:si>
    <x:t>610600010011</x:t>
  </x:si>
  <x:si>
    <x:t>NORTHEAST SCHOOL</x:t>
  </x:si>
  <x:si>
    <x:t>10</x:t>
  </x:si>
  <x:si>
    <x:t>610600010012</x:t>
  </x:si>
  <x:si>
    <x:t>SOUTH HILL SCHOOL</x:t>
  </x:si>
  <x:si>
    <x:t>12</x:t>
  </x:si>
  <x:si>
    <x:t>610600010014</x:t>
  </x:si>
  <x:si>
    <x:t>BOYNTON MIDDLE SCHOOL</x:t>
  </x:si>
  <x:si>
    <x:t>21</x:t>
  </x:si>
  <x:si>
    <x:t>Middle/Junior High School</x:t>
  </x:si>
  <x:si>
    <x:t>6</x:t>
  </x:si>
  <x:si>
    <x:t>8</x:t>
  </x:si>
  <x:si>
    <x:t>610600010015</x:t>
  </x:si>
  <x:si>
    <x:t>DEWITT MIDDLE SCHOOL</x:t>
  </x:si>
  <x:si>
    <x:t>23</x:t>
  </x:si>
  <x:si>
    <x:t>610600010017</x:t>
  </x:si>
  <x:si>
    <x:t>ITHACA SENIOR HIGH SCHOOL</x:t>
  </x:si>
  <x:si>
    <x:t>25</x:t>
  </x:si>
  <x:si>
    <x:t>Senior High School</x:t>
  </x:si>
  <x:si>
    <x:t>9</x:t>
  </x:si>
  <x:si>
    <x:t>610600010019</x:t>
  </x:si>
  <x:si>
    <x:t>LEHMAN ALTERNATIVE COMMUNITY SCHOOL</x:t>
  </x:si>
  <x:si>
    <x:t>24</x:t>
  </x:si>
  <x:si>
    <x:t>Junior-Senior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</x:si>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</x:sst>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131954987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7094135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2874932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2224735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8492527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2874932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5870196</x:v>
      </x:c>
      <x:c r="E27" s="10" t="n">
        <x:v>184274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1940720</x:v>
      </x:c>
      <x:c r="E28" s="10" t="n">
        <x:v>54627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1032710</x:v>
      </x:c>
      <x:c r="E33" s="10" t="n">
        <x:v>0</x:v>
      </x:c>
      <x:c r="F33" s="7" t="n">
        <x:v>71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411998</x:v>
      </x:c>
      <x:c r="E35" s="10" t="n">
        <x:v>0</x:v>
      </x:c>
      <x:c r="F35" s="7" t="n">
        <x:v>20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145214</x:v>
      </x:c>
      <x:c r="E36" s="10" t="n">
        <x:v>0</x:v>
      </x:c>
      <x:c r="F36" s="7" t="n">
        <x:v>60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5476514</x:v>
      </x:c>
      <x:c r="E37" s="10" t="n">
        <x:v>0</x:v>
      </x:c>
      <x:c r="F37" s="7" t="n">
        <x:v>120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516002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217877</x:v>
      </x:c>
      <x:c r="E43" s="10" t="n">
        <x:v>0</x:v>
      </x:c>
      <x:c r="F43" s="7" t="n">
        <x:v>296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146488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5151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135205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2770493</x:v>
      </x:c>
      <x:c r="E62" s="10" t="n">
        <x:v>0</x:v>
      </x:c>
      <x:c r="F62" s="84" t="n">
        <x:v>11.5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6530443</x:v>
      </x:c>
      <x:c r="E63" s="10" t="n">
        <x:v>0</x:v>
      </x:c>
      <x:c r="F63" s="84" t="n">
        <x:v>81.5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6694469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2178159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586267</x:v>
      </x:c>
      <x:c r="E71" s="10" t="n">
        <x:v>65000</x:v>
      </x:c>
      <x:c r="F71" s="84" t="n">
        <x:v>2.8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111274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1105241</x:v>
      </x:c>
      <x:c r="E73" s="10" t="n">
        <x:v>9351</x:v>
      </x:c>
      <x:c r="F73" s="84" t="n">
        <x:v>1.9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428663</x:v>
      </x:c>
      <x:c r="E77" s="10" t="n">
        <x:v>30923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7344497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34430506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65127974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>
        <x:v>127</x:v>
      </x:c>
      <x:c r="D8" s="174" t="s">
        <x:v>128</x:v>
      </x:c>
      <x:c r="E8" s="175" t="s">
        <x:v>129</x:v>
      </x:c>
      <x:c r="F8" s="175" t="s">
        <x:v>130</x:v>
      </x:c>
      <x:c r="G8" s="175" t="s">
        <x:v>131</x:v>
      </x:c>
      <x:c r="H8" s="175" t="s"/>
      <x:c r="I8" s="175" t="s">
        <x:v>132</x:v>
      </x:c>
      <x:c r="J8" s="110" t="n"/>
      <x:c r="K8" s="111" t="n">
        <x:v>344</x:v>
      </x:c>
      <x:c r="L8" s="111" t="n">
        <x:v>16</x:v>
      </x:c>
      <x:c r="M8" s="111" t="n">
        <x:v>0</x:v>
      </x:c>
      <x:c r="N8" s="111" t="n">
        <x:v>138</x:v>
      </x:c>
      <x:c r="O8" s="111" t="n">
        <x:v>57</x:v>
      </x:c>
      <x:c r="P8" s="111" t="n">
        <x:v>31</x:v>
      </x:c>
      <x:c r="Q8" s="112" t="n">
        <x:v>6</x:v>
      </x:c>
      <x:c r="R8" s="112" t="n">
        <x:v>26</x:v>
      </x:c>
      <x:c r="S8" s="112" t="n">
        <x:v>13</x:v>
      </x:c>
      <x:c r="T8" s="112" t="n">
        <x:v>1</x:v>
      </x:c>
      <x:c r="U8" s="112" t="n">
        <x:v>10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133</x:v>
      </x:c>
      <x:c r="B9" s="173" t="s">
        <x:v>134</x:v>
      </x:c>
      <x:c r="C9" s="172" t="s">
        <x:v>135</x:v>
      </x:c>
      <x:c r="D9" s="174" t="s">
        <x:v>128</x:v>
      </x:c>
      <x:c r="E9" s="175" t="s">
        <x:v>129</x:v>
      </x:c>
      <x:c r="F9" s="175" t="s">
        <x:v>130</x:v>
      </x:c>
      <x:c r="G9" s="175" t="s">
        <x:v>131</x:v>
      </x:c>
      <x:c r="H9" s="175" t="s"/>
      <x:c r="I9" s="175" t="s">
        <x:v>132</x:v>
      </x:c>
      <x:c r="J9" s="110" t="n"/>
      <x:c r="K9" s="111" t="n">
        <x:v>320</x:v>
      </x:c>
      <x:c r="L9" s="111" t="n">
        <x:v>16</x:v>
      </x:c>
      <x:c r="M9" s="111" t="n">
        <x:v>12</x:v>
      </x:c>
      <x:c r="N9" s="111" t="n">
        <x:v>123</x:v>
      </x:c>
      <x:c r="O9" s="111" t="n">
        <x:v>1</x:v>
      </x:c>
      <x:c r="P9" s="111" t="n">
        <x:v>51</x:v>
      </x:c>
      <x:c r="Q9" s="112" t="n">
        <x:v>7</x:v>
      </x:c>
      <x:c r="R9" s="112" t="n">
        <x:v>23</x:v>
      </x:c>
      <x:c r="S9" s="112" t="n">
        <x:v>16</x:v>
      </x:c>
      <x:c r="T9" s="112" t="n">
        <x:v>1</x:v>
      </x:c>
      <x:c r="U9" s="112" t="n">
        <x:v>9</x:v>
      </x:c>
      <x:c r="V9" s="112" t="n">
        <x:v>1.5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128</x:v>
      </x:c>
      <x:c r="E10" s="175" t="s">
        <x:v>129</x:v>
      </x:c>
      <x:c r="F10" s="175" t="s">
        <x:v>130</x:v>
      </x:c>
      <x:c r="G10" s="175" t="s">
        <x:v>131</x:v>
      </x:c>
      <x:c r="H10" s="175" t="s"/>
      <x:c r="I10" s="175" t="s">
        <x:v>132</x:v>
      </x:c>
      <x:c r="J10" s="110" t="n"/>
      <x:c r="K10" s="111" t="n">
        <x:v>348</x:v>
      </x:c>
      <x:c r="L10" s="111" t="n">
        <x:v>0</x:v>
      </x:c>
      <x:c r="M10" s="111" t="n">
        <x:v>0</x:v>
      </x:c>
      <x:c r="N10" s="111" t="n">
        <x:v>129</x:v>
      </x:c>
      <x:c r="O10" s="111" t="n">
        <x:v>6</x:v>
      </x:c>
      <x:c r="P10" s="111" t="n">
        <x:v>49</x:v>
      </x:c>
      <x:c r="Q10" s="112" t="n">
        <x:v>4</x:v>
      </x:c>
      <x:c r="R10" s="112" t="n">
        <x:v>25</x:v>
      </x:c>
      <x:c r="S10" s="112" t="n">
        <x:v>13</x:v>
      </x:c>
      <x:c r="T10" s="112" t="n">
        <x:v>1</x:v>
      </x:c>
      <x:c r="U10" s="112" t="n">
        <x:v>7</x:v>
      </x:c>
      <x:c r="V10" s="112" t="n">
        <x:v>2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128</x:v>
      </x:c>
      <x:c r="E11" s="175" t="s">
        <x:v>129</x:v>
      </x:c>
      <x:c r="F11" s="175" t="s">
        <x:v>130</x:v>
      </x:c>
      <x:c r="G11" s="175" t="s">
        <x:v>131</x:v>
      </x:c>
      <x:c r="H11" s="175" t="s"/>
      <x:c r="I11" s="175" t="s">
        <x:v>132</x:v>
      </x:c>
      <x:c r="J11" s="110" t="n"/>
      <x:c r="K11" s="111" t="n">
        <x:v>238</x:v>
      </x:c>
      <x:c r="L11" s="111" t="n">
        <x:v>16</x:v>
      </x:c>
      <x:c r="M11" s="111" t="n">
        <x:v>36</x:v>
      </x:c>
      <x:c r="N11" s="111" t="n">
        <x:v>172</x:v>
      </x:c>
      <x:c r="O11" s="111" t="n">
        <x:v>12</x:v>
      </x:c>
      <x:c r="P11" s="111" t="n">
        <x:v>56</x:v>
      </x:c>
      <x:c r="Q11" s="112" t="n">
        <x:v>9</x:v>
      </x:c>
      <x:c r="R11" s="112" t="n">
        <x:v>27</x:v>
      </x:c>
      <x:c r="S11" s="112" t="n">
        <x:v>30</x:v>
      </x:c>
      <x:c r="T11" s="112" t="n">
        <x:v>2</x:v>
      </x:c>
      <x:c r="U11" s="112" t="n">
        <x:v>11</x:v>
      </x:c>
      <x:c r="V11" s="112" t="n">
        <x:v>2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144</x:v>
      </x:c>
      <x:c r="D12" s="174" t="s">
        <x:v>128</x:v>
      </x:c>
      <x:c r="E12" s="175" t="s">
        <x:v>129</x:v>
      </x:c>
      <x:c r="F12" s="175" t="s">
        <x:v>130</x:v>
      </x:c>
      <x:c r="G12" s="175" t="s">
        <x:v>131</x:v>
      </x:c>
      <x:c r="H12" s="175" t="s"/>
      <x:c r="I12" s="175" t="s">
        <x:v>132</x:v>
      </x:c>
      <x:c r="J12" s="110" t="n"/>
      <x:c r="K12" s="111" t="n">
        <x:v>154</x:v>
      </x:c>
      <x:c r="L12" s="111" t="n">
        <x:v>32</x:v>
      </x:c>
      <x:c r="M12" s="111" t="n">
        <x:v>0</x:v>
      </x:c>
      <x:c r="N12" s="111" t="n">
        <x:v>109</x:v>
      </x:c>
      <x:c r="O12" s="111" t="n">
        <x:v>2</x:v>
      </x:c>
      <x:c r="P12" s="111" t="n">
        <x:v>33</x:v>
      </x:c>
      <x:c r="Q12" s="112" t="n">
        <x:v>7</x:v>
      </x:c>
      <x:c r="R12" s="112" t="n">
        <x:v>17</x:v>
      </x:c>
      <x:c r="S12" s="112" t="n">
        <x:v>15</x:v>
      </x:c>
      <x:c r="T12" s="112" t="n">
        <x:v>2</x:v>
      </x:c>
      <x:c r="U12" s="112" t="n">
        <x:v>5</x:v>
      </x:c>
      <x:c r="V12" s="112" t="n">
        <x:v>1</x:v>
      </x:c>
      <x:c r="W12" s="113">
        <x:f>SUM(Q12:V12)</x:f>
      </x:c>
    </x:row>
    <x:row r="13" spans="1:23" s="6" customFormat="1">
      <x:c r="A13" s="172" t="s">
        <x:v>145</x:v>
      </x:c>
      <x:c r="B13" s="173" t="s">
        <x:v>146</x:v>
      </x:c>
      <x:c r="C13" s="172" t="s">
        <x:v>147</x:v>
      </x:c>
      <x:c r="D13" s="174" t="s">
        <x:v>128</x:v>
      </x:c>
      <x:c r="E13" s="175" t="s">
        <x:v>129</x:v>
      </x:c>
      <x:c r="F13" s="175" t="s">
        <x:v>130</x:v>
      </x:c>
      <x:c r="G13" s="175" t="s">
        <x:v>131</x:v>
      </x:c>
      <x:c r="H13" s="175" t="s"/>
      <x:c r="I13" s="175" t="s">
        <x:v>132</x:v>
      </x:c>
      <x:c r="J13" s="110" t="n"/>
      <x:c r="K13" s="111" t="n">
        <x:v>213</x:v>
      </x:c>
      <x:c r="L13" s="111" t="n">
        <x:v>16</x:v>
      </x:c>
      <x:c r="M13" s="111" t="n">
        <x:v>0</x:v>
      </x:c>
      <x:c r="N13" s="111" t="n">
        <x:v>83</x:v>
      </x:c>
      <x:c r="O13" s="111" t="n">
        <x:v>7</x:v>
      </x:c>
      <x:c r="P13" s="111" t="n">
        <x:v>24</x:v>
      </x:c>
      <x:c r="Q13" s="112" t="n">
        <x:v>3</x:v>
      </x:c>
      <x:c r="R13" s="112" t="n">
        <x:v>16</x:v>
      </x:c>
      <x:c r="S13" s="112" t="n">
        <x:v>10</x:v>
      </x:c>
      <x:c r="T13" s="112" t="n">
        <x:v>1</x:v>
      </x:c>
      <x:c r="U13" s="112" t="n">
        <x:v>5</x:v>
      </x:c>
      <x:c r="V13" s="112" t="n">
        <x:v>1</x:v>
      </x:c>
      <x:c r="W13" s="113">
        <x:f>SUM(Q13:V13)</x:f>
      </x:c>
    </x:row>
    <x:row r="14" spans="1:23" s="6" customFormat="1">
      <x:c r="A14" s="172" t="s">
        <x:v>148</x:v>
      </x:c>
      <x:c r="B14" s="173" t="s">
        <x:v>149</x:v>
      </x:c>
      <x:c r="C14" s="172" t="s">
        <x:v>150</x:v>
      </x:c>
      <x:c r="D14" s="174" t="s">
        <x:v>128</x:v>
      </x:c>
      <x:c r="E14" s="175" t="s">
        <x:v>129</x:v>
      </x:c>
      <x:c r="F14" s="175" t="s">
        <x:v>130</x:v>
      </x:c>
      <x:c r="G14" s="175" t="s">
        <x:v>131</x:v>
      </x:c>
      <x:c r="H14" s="175" t="s"/>
      <x:c r="I14" s="175" t="s">
        <x:v>132</x:v>
      </x:c>
      <x:c r="J14" s="110" t="n"/>
      <x:c r="K14" s="111" t="n">
        <x:v>456</x:v>
      </x:c>
      <x:c r="L14" s="111" t="n">
        <x:v>0</x:v>
      </x:c>
      <x:c r="M14" s="111" t="n">
        <x:v>0</x:v>
      </x:c>
      <x:c r="N14" s="111" t="n">
        <x:v>150</x:v>
      </x:c>
      <x:c r="O14" s="111" t="n">
        <x:v>62</x:v>
      </x:c>
      <x:c r="P14" s="111" t="n">
        <x:v>50</x:v>
      </x:c>
      <x:c r="Q14" s="112" t="n">
        <x:v>6</x:v>
      </x:c>
      <x:c r="R14" s="112" t="n">
        <x:v>34</x:v>
      </x:c>
      <x:c r="S14" s="112" t="n">
        <x:v>19</x:v>
      </x:c>
      <x:c r="T14" s="112" t="n">
        <x:v>1</x:v>
      </x:c>
      <x:c r="U14" s="112" t="n">
        <x:v>7</x:v>
      </x:c>
      <x:c r="V14" s="112" t="n">
        <x:v>2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>
        <x:v>153</x:v>
      </x:c>
      <x:c r="D15" s="174" t="s">
        <x:v>128</x:v>
      </x:c>
      <x:c r="E15" s="175" t="s">
        <x:v>129</x:v>
      </x:c>
      <x:c r="F15" s="175" t="s">
        <x:v>130</x:v>
      </x:c>
      <x:c r="G15" s="175" t="s">
        <x:v>131</x:v>
      </x:c>
      <x:c r="H15" s="175" t="s"/>
      <x:c r="I15" s="175" t="s">
        <x:v>132</x:v>
      </x:c>
      <x:c r="J15" s="110" t="n"/>
      <x:c r="K15" s="111" t="n">
        <x:v>372</x:v>
      </x:c>
      <x:c r="L15" s="111" t="n">
        <x:v>16</x:v>
      </x:c>
      <x:c r="M15" s="111" t="n">
        <x:v>12</x:v>
      </x:c>
      <x:c r="N15" s="111" t="n">
        <x:v>96</x:v>
      </x:c>
      <x:c r="O15" s="111" t="n">
        <x:v>9</x:v>
      </x:c>
      <x:c r="P15" s="111" t="n">
        <x:v>47</x:v>
      </x:c>
      <x:c r="Q15" s="112" t="n">
        <x:v>8</x:v>
      </x:c>
      <x:c r="R15" s="112" t="n">
        <x:v>29</x:v>
      </x:c>
      <x:c r="S15" s="112" t="n">
        <x:v>19</x:v>
      </x:c>
      <x:c r="T15" s="112" t="n">
        <x:v>1</x:v>
      </x:c>
      <x:c r="U15" s="112" t="n">
        <x:v>9</x:v>
      </x:c>
      <x:c r="V15" s="112" t="n">
        <x:v>2</x:v>
      </x:c>
      <x:c r="W15" s="113">
        <x:f>SUM(Q15:V15)</x:f>
      </x:c>
    </x:row>
    <x:row r="16" spans="1:23" s="6" customFormat="1">
      <x:c r="A16" s="172" t="s">
        <x:v>154</x:v>
      </x:c>
      <x:c r="B16" s="173" t="s">
        <x:v>155</x:v>
      </x:c>
      <x:c r="C16" s="172" t="s">
        <x:v>156</x:v>
      </x:c>
      <x:c r="D16" s="174" t="s">
        <x:v>157</x:v>
      </x:c>
      <x:c r="E16" s="175" t="s">
        <x:v>158</x:v>
      </x:c>
      <x:c r="F16" s="175" t="s">
        <x:v>159</x:v>
      </x:c>
      <x:c r="G16" s="175" t="s">
        <x:v>131</x:v>
      </x:c>
      <x:c r="H16" s="175" t="s"/>
      <x:c r="I16" s="175" t="s">
        <x:v>132</x:v>
      </x:c>
      <x:c r="J16" s="110" t="n"/>
      <x:c r="K16" s="111" t="n">
        <x:v>514</x:v>
      </x:c>
      <x:c r="L16" s="111" t="n">
        <x:v>0</x:v>
      </x:c>
      <x:c r="M16" s="111" t="n">
        <x:v>0</x:v>
      </x:c>
      <x:c r="N16" s="111" t="n">
        <x:v>180</x:v>
      </x:c>
      <x:c r="O16" s="111" t="n">
        <x:v>3</x:v>
      </x:c>
      <x:c r="P16" s="111" t="n">
        <x:v>78</x:v>
      </x:c>
      <x:c r="Q16" s="112" t="n">
        <x:v>11</x:v>
      </x:c>
      <x:c r="R16" s="112" t="n">
        <x:v>47</x:v>
      </x:c>
      <x:c r="S16" s="112" t="n">
        <x:v>10</x:v>
      </x:c>
      <x:c r="T16" s="112" t="n">
        <x:v>2</x:v>
      </x:c>
      <x:c r="U16" s="112" t="n">
        <x:v>6</x:v>
      </x:c>
      <x:c r="V16" s="112" t="n">
        <x:v>5</x:v>
      </x:c>
      <x:c r="W16" s="113">
        <x:f>SUM(Q16:V16)</x:f>
      </x:c>
    </x:row>
    <x:row r="17" spans="1:23" s="6" customFormat="1">
      <x:c r="A17" s="172" t="s">
        <x:v>160</x:v>
      </x:c>
      <x:c r="B17" s="173" t="s">
        <x:v>161</x:v>
      </x:c>
      <x:c r="C17" s="172" t="s">
        <x:v>162</x:v>
      </x:c>
      <x:c r="D17" s="174" t="s">
        <x:v>157</x:v>
      </x:c>
      <x:c r="E17" s="175" t="s">
        <x:v>158</x:v>
      </x:c>
      <x:c r="F17" s="175" t="s">
        <x:v>159</x:v>
      </x:c>
      <x:c r="G17" s="175" t="s">
        <x:v>131</x:v>
      </x:c>
      <x:c r="H17" s="175" t="s"/>
      <x:c r="I17" s="175" t="s">
        <x:v>132</x:v>
      </x:c>
      <x:c r="J17" s="110" t="n"/>
      <x:c r="K17" s="111" t="n">
        <x:v>547</x:v>
      </x:c>
      <x:c r="L17" s="111" t="n">
        <x:v>0</x:v>
      </x:c>
      <x:c r="M17" s="111" t="n">
        <x:v>0</x:v>
      </x:c>
      <x:c r="N17" s="111" t="n">
        <x:v>197</x:v>
      </x:c>
      <x:c r="O17" s="111" t="n">
        <x:v>14</x:v>
      </x:c>
      <x:c r="P17" s="111" t="n">
        <x:v>73</x:v>
      </x:c>
      <x:c r="Q17" s="112" t="n">
        <x:v>9</x:v>
      </x:c>
      <x:c r="R17" s="112" t="n">
        <x:v>41</x:v>
      </x:c>
      <x:c r="S17" s="112" t="n">
        <x:v>16</x:v>
      </x:c>
      <x:c r="T17" s="112" t="n">
        <x:v>2</x:v>
      </x:c>
      <x:c r="U17" s="112" t="n">
        <x:v>6</x:v>
      </x:c>
      <x:c r="V17" s="112" t="n">
        <x:v>3</x:v>
      </x:c>
      <x:c r="W17" s="113">
        <x:f>SUM(Q17:V17)</x:f>
      </x:c>
    </x:row>
    <x:row r="18" spans="1:23" s="6" customFormat="1">
      <x:c r="A18" s="172" t="s">
        <x:v>163</x:v>
      </x:c>
      <x:c r="B18" s="173" t="s">
        <x:v>164</x:v>
      </x:c>
      <x:c r="C18" s="172" t="s">
        <x:v>165</x:v>
      </x:c>
      <x:c r="D18" s="174" t="s">
        <x:v>166</x:v>
      </x:c>
      <x:c r="E18" s="175" t="s">
        <x:v>167</x:v>
      </x:c>
      <x:c r="F18" s="175" t="s">
        <x:v>153</x:v>
      </x:c>
      <x:c r="G18" s="175" t="s">
        <x:v>131</x:v>
      </x:c>
      <x:c r="H18" s="175" t="s"/>
      <x:c r="I18" s="175" t="s">
        <x:v>132</x:v>
      </x:c>
      <x:c r="J18" s="110" t="n"/>
      <x:c r="K18" s="111" t="n">
        <x:v>1351</x:v>
      </x:c>
      <x:c r="L18" s="111" t="n">
        <x:v>0</x:v>
      </x:c>
      <x:c r="M18" s="111" t="n">
        <x:v>0</x:v>
      </x:c>
      <x:c r="N18" s="111" t="n">
        <x:v>383</x:v>
      </x:c>
      <x:c r="O18" s="111" t="n">
        <x:v>8</x:v>
      </x:c>
      <x:c r="P18" s="111" t="n">
        <x:v>127</x:v>
      </x:c>
      <x:c r="Q18" s="112" t="n">
        <x:v>11</x:v>
      </x:c>
      <x:c r="R18" s="112" t="n">
        <x:v>102</x:v>
      </x:c>
      <x:c r="S18" s="112" t="n">
        <x:v>28</x:v>
      </x:c>
      <x:c r="T18" s="112" t="n">
        <x:v>6.2</x:v>
      </x:c>
      <x:c r="U18" s="112" t="n">
        <x:v>16</x:v>
      </x:c>
      <x:c r="V18" s="112" t="n">
        <x:v>14.5</x:v>
      </x:c>
      <x:c r="W18" s="113">
        <x:f>SUM(Q18:V18)</x:f>
      </x:c>
    </x:row>
    <x:row r="19" spans="1:23" s="6" customFormat="1">
      <x:c r="A19" s="172" t="s">
        <x:v>168</x:v>
      </x:c>
      <x:c r="B19" s="173" t="s">
        <x:v>169</x:v>
      </x:c>
      <x:c r="C19" s="172" t="s">
        <x:v>170</x:v>
      </x:c>
      <x:c r="D19" s="174" t="s">
        <x:v>171</x:v>
      </x:c>
      <x:c r="E19" s="175" t="s">
        <x:v>158</x:v>
      </x:c>
      <x:c r="F19" s="175" t="s">
        <x:v>153</x:v>
      </x:c>
      <x:c r="G19" s="175" t="s">
        <x:v>131</x:v>
      </x:c>
      <x:c r="H19" s="175" t="s"/>
      <x:c r="I19" s="175" t="s">
        <x:v>132</x:v>
      </x:c>
      <x:c r="J19" s="110" t="n"/>
      <x:c r="K19" s="111" t="n">
        <x:v>294</x:v>
      </x:c>
      <x:c r="L19" s="111" t="n">
        <x:v>0</x:v>
      </x:c>
      <x:c r="M19" s="111" t="n">
        <x:v>0</x:v>
      </x:c>
      <x:c r="N19" s="111" t="n">
        <x:v>114</x:v>
      </x:c>
      <x:c r="O19" s="111" t="n">
        <x:v>3</x:v>
      </x:c>
      <x:c r="P19" s="111" t="n">
        <x:v>40</x:v>
      </x:c>
      <x:c r="Q19" s="112" t="n">
        <x:v>5</x:v>
      </x:c>
      <x:c r="R19" s="112" t="n">
        <x:v>22</x:v>
      </x:c>
      <x:c r="S19" s="112" t="n">
        <x:v>12</x:v>
      </x:c>
      <x:c r="T19" s="112" t="n">
        <x:v>1</x:v>
      </x:c>
      <x:c r="U19" s="112" t="n">
        <x:v>9</x:v>
      </x:c>
      <x:c r="V19" s="112" t="n">
        <x:v>3</x:v>
      </x:c>
      <x:c r="W19" s="113">
        <x:f>SUM(Q19:V19)</x:f>
      </x:c>
    </x:row>
    <x:row r="20" spans="1:23" s="6" customFormat="1">
      <x:c r="A20" s="4" t="s">
        <x:v>172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88">
        <x:f>SUM(Q8:Q19)</x:f>
      </x:c>
      <x:c r="R20" s="88">
        <x:f>SUM(R8:R19)</x:f>
      </x:c>
      <x:c r="S20" s="88">
        <x:f>SUM(S8:S19)</x:f>
      </x:c>
      <x:c r="T20" s="88">
        <x:f>SUM(T8:T19)</x:f>
      </x:c>
      <x:c r="U20" s="88">
        <x:f>SUM(U8:U19)</x:f>
      </x:c>
      <x:c r="V20" s="88">
        <x:f>SUM(V8:V19)</x:f>
      </x:c>
      <x:c r="W20" s="88">
        <x:f>SUM(W8:W19)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175</x:v>
      </x:c>
      <x:c r="E5" s="180" t="s"/>
      <x:c r="F5" s="180" t="s"/>
      <x:c r="G5" s="180" t="s"/>
      <x:c r="H5" s="180" t="s"/>
      <x:c r="I5" s="181" t="s"/>
      <x:c r="J5" s="182" t="s">
        <x:v>176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177</x:v>
      </x:c>
      <x:c r="S5" s="186" t="s"/>
      <x:c r="T5" s="187" t="s"/>
      <x:c r="U5" s="161" t="s">
        <x:v>178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179</x:v>
      </x:c>
      <x:c r="E6" s="189" t="s"/>
      <x:c r="F6" s="190" t="s"/>
      <x:c r="G6" s="90" t="s"/>
      <x:c r="H6" s="91" t="s"/>
      <x:c r="I6" s="75" t="s"/>
      <x:c r="J6" s="161" t="s">
        <x:v>180</x:v>
      </x:c>
      <x:c r="K6" s="162" t="s"/>
      <x:c r="L6" s="161" t="s">
        <x:v>181</x:v>
      </x:c>
      <x:c r="M6" s="162" t="s"/>
      <x:c r="N6" s="161" t="s">
        <x:v>182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183</x:v>
      </x:c>
      <x:c r="E7" s="102" t="s">
        <x:v>184</x:v>
      </x:c>
      <x:c r="F7" s="102" t="s">
        <x:v>185</x:v>
      </x:c>
      <x:c r="G7" s="118" t="s">
        <x:v>186</x:v>
      </x:c>
      <x:c r="H7" s="191" t="s">
        <x:v>187</x:v>
      </x:c>
      <x:c r="I7" s="118" t="s">
        <x:v>188</x:v>
      </x:c>
      <x:c r="J7" s="118" t="s">
        <x:v>189</x:v>
      </x:c>
      <x:c r="K7" s="191" t="s">
        <x:v>190</x:v>
      </x:c>
      <x:c r="L7" s="118" t="s">
        <x:v>191</x:v>
      </x:c>
      <x:c r="M7" s="191" t="s">
        <x:v>192</x:v>
      </x:c>
      <x:c r="N7" s="118" t="s">
        <x:v>193</x:v>
      </x:c>
      <x:c r="O7" s="191" t="s">
        <x:v>194</x:v>
      </x:c>
      <x:c r="P7" s="191" t="s">
        <x:v>195</x:v>
      </x:c>
      <x:c r="Q7" s="118" t="s">
        <x:v>196</x:v>
      </x:c>
      <x:c r="R7" s="118" t="s">
        <x:v>197</x:v>
      </x:c>
      <x:c r="S7" s="118" t="s">
        <x:v>198</x:v>
      </x:c>
      <x:c r="T7" s="11" t="s">
        <x:v>199</x:v>
      </x:c>
      <x:c r="U7" s="129" t="s">
        <x:v>200</x:v>
      </x:c>
      <x:c r="V7" s="129" t="s">
        <x:v>201</x:v>
      </x:c>
      <x:c r="W7" s="129" t="s">
        <x:v>202</x:v>
      </x:c>
      <x:c r="X7" s="129" t="s">
        <x:v>203</x:v>
      </x:c>
      <x:c r="Y7" s="129" t="s">
        <x:v>204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>
        <x:v>2376261</x:v>
      </x:c>
      <x:c r="E8" s="81" t="n">
        <x:v>1131822</x:v>
      </x:c>
      <x:c r="F8" s="121" t="n">
        <x:v>1459011.7197</x:v>
      </x:c>
      <x:c r="G8" s="81" t="n">
        <x:v>293022</x:v>
      </x:c>
      <x:c r="H8" s="81" t="n">
        <x:v>253124</x:v>
      </x:c>
      <x:c r="I8" s="122">
        <x:f>SUM(D8:H8)</x:f>
      </x:c>
      <x:c r="J8" s="81" t="n">
        <x:v>3350456</x:v>
      </x:c>
      <x:c r="K8" s="81" t="n">
        <x:v>167884</x:v>
      </x:c>
      <x:c r="L8" s="81" t="n">
        <x:v>962032</x:v>
      </x:c>
      <x:c r="M8" s="81" t="n">
        <x:v>0</x:v>
      </x:c>
      <x:c r="N8" s="81" t="n">
        <x:v>400712</x:v>
      </x:c>
      <x:c r="O8" s="81" t="n">
        <x:v>227255</x:v>
      </x:c>
      <x:c r="P8" s="81" t="n">
        <x:v>404902</x:v>
      </x:c>
      <x:c r="Q8" s="122">
        <x:f>SUM(J8:P8)</x:f>
      </x:c>
      <x:c r="R8" s="81" t="n">
        <x:v>4836792</x:v>
      </x:c>
      <x:c r="S8" s="81" t="n">
        <x:v>676449</x:v>
      </x:c>
      <x:c r="T8" s="59">
        <x:f>SUM('Part C'!$R8:$S8)</x:f>
      </x:c>
      <x:c r="U8" s="81" t="n">
        <x:v>13435.5333333333</x:v>
      </x:c>
      <x:c r="V8" s="81" t="n">
        <x:v>1879.025</x:v>
      </x:c>
      <x:c r="W8" s="81" t="n">
        <x:v>1892991.658839</x:v>
      </x:c>
      <x:c r="X8" s="81" t="n">
        <x:v>7406232.658839</x:v>
      </x:c>
      <x:c r="Y8" s="12" t="n">
        <x:v>20572.868496775</x:v>
      </x:c>
    </x:row>
    <x:row r="9" spans="1:25" s="6" customFormat="1" x14ac:dyDescent="0.3">
      <x:c r="A9" s="192" t="s">
        <x:v>133</x:v>
      </x:c>
      <x:c r="B9" s="192" t="s">
        <x:v>134</x:v>
      </x:c>
      <x:c r="C9" s="192" t="s">
        <x:v>135</x:v>
      </x:c>
      <x:c r="D9" s="81" t="n">
        <x:v>1943783</x:v>
      </x:c>
      <x:c r="E9" s="81" t="n">
        <x:v>1298908</x:v>
      </x:c>
      <x:c r="F9" s="121" t="n">
        <x:v>1348635.1869</x:v>
      </x:c>
      <x:c r="G9" s="81" t="n">
        <x:v>283254</x:v>
      </x:c>
      <x:c r="H9" s="81" t="n">
        <x:v>227753</x:v>
      </x:c>
      <x:c r="I9" s="122">
        <x:f>SUM(D9:H9)</x:f>
      </x:c>
      <x:c r="J9" s="81" t="n">
        <x:v>2907788</x:v>
      </x:c>
      <x:c r="K9" s="81" t="n">
        <x:v>167884</x:v>
      </x:c>
      <x:c r="L9" s="81" t="n">
        <x:v>1047889</x:v>
      </x:c>
      <x:c r="M9" s="81" t="n">
        <x:v>40185</x:v>
      </x:c>
      <x:c r="N9" s="81" t="n">
        <x:v>335943</x:v>
      </x:c>
      <x:c r="O9" s="81" t="n">
        <x:v>169101</x:v>
      </x:c>
      <x:c r="P9" s="81" t="n">
        <x:v>433543</x:v>
      </x:c>
      <x:c r="Q9" s="122">
        <x:f>SUM(J9:P9)</x:f>
      </x:c>
      <x:c r="R9" s="81" t="n">
        <x:v>4359507</x:v>
      </x:c>
      <x:c r="S9" s="81" t="n">
        <x:v>742756</x:v>
      </x:c>
      <x:c r="T9" s="59">
        <x:f>SUM('Part C'!$R9:$S9)</x:f>
      </x:c>
      <x:c r="U9" s="81" t="n">
        <x:v>12527.3189655172</x:v>
      </x:c>
      <x:c r="V9" s="81" t="n">
        <x:v>2134.35632183908</x:v>
      </x:c>
      <x:c r="W9" s="81" t="n">
        <x:v>1829891.9368777</x:v>
      </x:c>
      <x:c r="X9" s="81" t="n">
        <x:v>6932154.9368777</x:v>
      </x:c>
      <x:c r="Y9" s="12" t="n">
        <x:v>19919.985450798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2257334</x:v>
      </x:c>
      <x:c r="E10" s="81" t="n">
        <x:v>1060051</x:v>
      </x:c>
      <x:c r="F10" s="121" t="n">
        <x:v>1379700.4215</x:v>
      </x:c>
      <x:c r="G10" s="81" t="n">
        <x:v>283254</x:v>
      </x:c>
      <x:c r="H10" s="81" t="n">
        <x:v>189965</x:v>
      </x:c>
      <x:c r="I10" s="122">
        <x:f>SUM(D10:H10)</x:f>
      </x:c>
      <x:c r="J10" s="81" t="n">
        <x:v>3017743</x:v>
      </x:c>
      <x:c r="K10" s="81" t="n">
        <x:v>0</x:v>
      </x:c>
      <x:c r="L10" s="81" t="n">
        <x:v>1033457</x:v>
      </x:c>
      <x:c r="M10" s="81" t="n">
        <x:v>0</x:v>
      </x:c>
      <x:c r="N10" s="81" t="n">
        <x:v>418822</x:v>
      </x:c>
      <x:c r="O10" s="81" t="n">
        <x:v>180159</x:v>
      </x:c>
      <x:c r="P10" s="81" t="n">
        <x:v>520123</x:v>
      </x:c>
      <x:c r="Q10" s="122">
        <x:f>SUM(J10:P10)</x:f>
      </x:c>
      <x:c r="R10" s="81" t="n">
        <x:v>4862144</x:v>
      </x:c>
      <x:c r="S10" s="81" t="n">
        <x:v>308160</x:v>
      </x:c>
      <x:c r="T10" s="59">
        <x:f>SUM('Part C'!$R10:$S10)</x:f>
      </x:c>
      <x:c r="U10" s="81" t="n">
        <x:v>13971.6781609195</x:v>
      </x:c>
      <x:c r="V10" s="81" t="n">
        <x:v>885.51724137931</x:v>
      </x:c>
      <x:c r="W10" s="81" t="n">
        <x:v>1829891.9368777</x:v>
      </x:c>
      <x:c r="X10" s="81" t="n">
        <x:v>7000195.9368777</x:v>
      </x:c>
      <x:c r="Y10" s="12" t="n">
        <x:v>20115.5055657405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2123190</x:v>
      </x:c>
      <x:c r="E11" s="81" t="n">
        <x:v>1798552</x:v>
      </x:c>
      <x:c r="F11" s="121" t="n">
        <x:v>1631052.4978</x:v>
      </x:c>
      <x:c r="G11" s="81" t="n">
        <x:v>236045</x:v>
      </x:c>
      <x:c r="H11" s="81" t="n">
        <x:v>292173</x:v>
      </x:c>
      <x:c r="I11" s="122">
        <x:f>SUM(D11:H11)</x:f>
      </x:c>
      <x:c r="J11" s="81" t="n">
        <x:v>2928122</x:v>
      </x:c>
      <x:c r="K11" s="81" t="n">
        <x:v>167884</x:v>
      </x:c>
      <x:c r="L11" s="81" t="n">
        <x:v>1766987</x:v>
      </x:c>
      <x:c r="M11" s="81" t="n">
        <x:v>120554</x:v>
      </x:c>
      <x:c r="N11" s="81" t="n">
        <x:v>494297</x:v>
      </x:c>
      <x:c r="O11" s="81" t="n">
        <x:v>180631</x:v>
      </x:c>
      <x:c r="P11" s="81" t="n">
        <x:v>422537</x:v>
      </x:c>
      <x:c r="Q11" s="122">
        <x:f>SUM(J11:P11)</x:f>
      </x:c>
      <x:c r="R11" s="81" t="n">
        <x:v>4921272</x:v>
      </x:c>
      <x:c r="S11" s="81" t="n">
        <x:v>1159740</x:v>
      </x:c>
      <x:c r="T11" s="59">
        <x:f>SUM('Part C'!$R11:$S11)</x:f>
      </x:c>
      <x:c r="U11" s="81" t="n">
        <x:v>16969.9034482759</x:v>
      </x:c>
      <x:c r="V11" s="81" t="n">
        <x:v>3999.10344827586</x:v>
      </x:c>
      <x:c r="W11" s="81" t="n">
        <x:v>1524909.94739808</x:v>
      </x:c>
      <x:c r="X11" s="81" t="n">
        <x:v>7605921.94739808</x:v>
      </x:c>
      <x:c r="Y11" s="12" t="n">
        <x:v>26227.3170599934</x:v>
      </x:c>
    </x:row>
    <x:row r="12" spans="1:25" s="6" customFormat="1">
      <x:c r="A12" s="192" t="s">
        <x:v>142</x:v>
      </x:c>
      <x:c r="B12" s="192" t="s">
        <x:v>143</x:v>
      </x:c>
      <x:c r="C12" s="192" t="s">
        <x:v>144</x:v>
      </x:c>
      <x:c r="D12" s="81" t="n">
        <x:v>1451476</x:v>
      </x:c>
      <x:c r="E12" s="81" t="n">
        <x:v>1173083</x:v>
      </x:c>
      <x:c r="F12" s="121" t="n">
        <x:v>1091554.0881</x:v>
      </x:c>
      <x:c r="G12" s="81" t="n">
        <x:v>151395</x:v>
      </x:c>
      <x:c r="H12" s="81" t="n">
        <x:v>270557</x:v>
      </x:c>
      <x:c r="I12" s="122">
        <x:f>SUM(D12:H12)</x:f>
      </x:c>
      <x:c r="J12" s="81" t="n">
        <x:v>2114434</x:v>
      </x:c>
      <x:c r="K12" s="81" t="n">
        <x:v>335769</x:v>
      </x:c>
      <x:c r="L12" s="81" t="n">
        <x:v>827608</x:v>
      </x:c>
      <x:c r="M12" s="81" t="n">
        <x:v>0</x:v>
      </x:c>
      <x:c r="N12" s="81" t="n">
        <x:v>388326</x:v>
      </x:c>
      <x:c r="O12" s="81" t="n">
        <x:v>141816</x:v>
      </x:c>
      <x:c r="P12" s="81" t="n">
        <x:v>330112</x:v>
      </x:c>
      <x:c r="Q12" s="122">
        <x:f>SUM(J12:P12)</x:f>
      </x:c>
      <x:c r="R12" s="81" t="n">
        <x:v>3424409</x:v>
      </x:c>
      <x:c r="S12" s="81" t="n">
        <x:v>713656</x:v>
      </x:c>
      <x:c r="T12" s="59">
        <x:f>SUM('Part C'!$R12:$S12)</x:f>
      </x:c>
      <x:c r="U12" s="81" t="n">
        <x:v>18410.8010752688</x:v>
      </x:c>
      <x:c r="V12" s="81" t="n">
        <x:v>3836.86021505376</x:v>
      </x:c>
      <x:c r="W12" s="81" t="n">
        <x:v>978045.69040015</x:v>
      </x:c>
      <x:c r="X12" s="81" t="n">
        <x:v>5116110.69040015</x:v>
      </x:c>
      <x:c r="Y12" s="12" t="n">
        <x:v>27505.9714537643</x:v>
      </x:c>
    </x:row>
    <x:row r="13" spans="1:25" s="6" customFormat="1">
      <x:c r="A13" s="192" t="s">
        <x:v>145</x:v>
      </x:c>
      <x:c r="B13" s="192" t="s">
        <x:v>146</x:v>
      </x:c>
      <x:c r="C13" s="192" t="s">
        <x:v>147</x:v>
      </x:c>
      <x:c r="D13" s="81" t="n">
        <x:v>1510895</x:v>
      </x:c>
      <x:c r="E13" s="81" t="n">
        <x:v>880583</x:v>
      </x:c>
      <x:c r="F13" s="121" t="n">
        <x:v>994615.7002</x:v>
      </x:c>
      <x:c r="G13" s="81" t="n">
        <x:v>186394</x:v>
      </x:c>
      <x:c r="H13" s="81" t="n">
        <x:v>166560</x:v>
      </x:c>
      <x:c r="I13" s="122">
        <x:f>SUM(D13:H13)</x:f>
      </x:c>
      <x:c r="J13" s="81" t="n">
        <x:v>2092556</x:v>
      </x:c>
      <x:c r="K13" s="81" t="n">
        <x:v>167884</x:v>
      </x:c>
      <x:c r="L13" s="81" t="n">
        <x:v>734781</x:v>
      </x:c>
      <x:c r="M13" s="81" t="n">
        <x:v>0</x:v>
      </x:c>
      <x:c r="N13" s="81" t="n">
        <x:v>301491</x:v>
      </x:c>
      <x:c r="O13" s="81" t="n">
        <x:v>168392</x:v>
      </x:c>
      <x:c r="P13" s="81" t="n">
        <x:v>273945</x:v>
      </x:c>
      <x:c r="Q13" s="122">
        <x:f>SUM(J13:P13)</x:f>
      </x:c>
      <x:c r="R13" s="81" t="n">
        <x:v>3379555</x:v>
      </x:c>
      <x:c r="S13" s="81" t="n">
        <x:v>359494</x:v>
      </x:c>
      <x:c r="T13" s="59">
        <x:f>SUM('Part C'!$R13:$S13)</x:f>
      </x:c>
      <x:c r="U13" s="81" t="n">
        <x:v>14757.8820960699</x:v>
      </x:c>
      <x:c r="V13" s="81" t="n">
        <x:v>1569.84279475983</x:v>
      </x:c>
      <x:c r="W13" s="81" t="n">
        <x:v>1204153.02742814</x:v>
      </x:c>
      <x:c r="X13" s="81" t="n">
        <x:v>4943202.02742814</x:v>
      </x:c>
      <x:c r="Y13" s="12" t="n">
        <x:v>21586.0350542714</x:v>
      </x:c>
    </x:row>
    <x:row r="14" spans="1:25" s="6" customFormat="1">
      <x:c r="A14" s="192" t="s">
        <x:v>148</x:v>
      </x:c>
      <x:c r="B14" s="192" t="s">
        <x:v>149</x:v>
      </x:c>
      <x:c r="C14" s="192" t="s">
        <x:v>150</x:v>
      </x:c>
      <x:c r="D14" s="81" t="n">
        <x:v>3057306</x:v>
      </x:c>
      <x:c r="E14" s="81" t="n">
        <x:v>1148667</x:v>
      </x:c>
      <x:c r="F14" s="121" t="n">
        <x:v>1749264.1707</x:v>
      </x:c>
      <x:c r="G14" s="81" t="n">
        <x:v>371161</x:v>
      </x:c>
      <x:c r="H14" s="81" t="n">
        <x:v>225087</x:v>
      </x:c>
      <x:c r="I14" s="122">
        <x:f>SUM(D14:H14)</x:f>
      </x:c>
      <x:c r="J14" s="81" t="n">
        <x:v>4109742</x:v>
      </x:c>
      <x:c r="K14" s="81" t="n">
        <x:v>0</x:v>
      </x:c>
      <x:c r="L14" s="81" t="n">
        <x:v>1424614</x:v>
      </x:c>
      <x:c r="M14" s="81" t="n">
        <x:v>0</x:v>
      </x:c>
      <x:c r="N14" s="81" t="n">
        <x:v>446034</x:v>
      </x:c>
      <x:c r="O14" s="81" t="n">
        <x:v>204654</x:v>
      </x:c>
      <x:c r="P14" s="81" t="n">
        <x:v>366441</x:v>
      </x:c>
      <x:c r="Q14" s="122">
        <x:f>SUM(J14:P14)</x:f>
      </x:c>
      <x:c r="R14" s="81" t="n">
        <x:v>6273930</x:v>
      </x:c>
      <x:c r="S14" s="81" t="n">
        <x:v>277554</x:v>
      </x:c>
      <x:c r="T14" s="59">
        <x:f>SUM('Part C'!$R14:$S14)</x:f>
      </x:c>
      <x:c r="U14" s="81" t="n">
        <x:v>13758.6184210526</x:v>
      </x:c>
      <x:c r="V14" s="81" t="n">
        <x:v>608.671052631579</x:v>
      </x:c>
      <x:c r="W14" s="81" t="n">
        <x:v>2397789.4345294</x:v>
      </x:c>
      <x:c r="X14" s="81" t="n">
        <x:v>8949273.4345294</x:v>
      </x:c>
      <x:c r="Y14" s="12" t="n">
        <x:v>19625.5996371259</x:v>
      </x:c>
    </x:row>
    <x:row r="15" spans="1:25" s="6" customFormat="1">
      <x:c r="A15" s="192" t="s">
        <x:v>151</x:v>
      </x:c>
      <x:c r="B15" s="192" t="s">
        <x:v>152</x:v>
      </x:c>
      <x:c r="C15" s="192" t="s">
        <x:v>153</x:v>
      </x:c>
      <x:c r="D15" s="81" t="n">
        <x:v>2700808</x:v>
      </x:c>
      <x:c r="E15" s="81" t="n">
        <x:v>1085698</x:v>
      </x:c>
      <x:c r="F15" s="121" t="n">
        <x:v>1574807.8454</x:v>
      </x:c>
      <x:c r="G15" s="81" t="n">
        <x:v>325580</x:v>
      </x:c>
      <x:c r="H15" s="81" t="n">
        <x:v>266911</x:v>
      </x:c>
      <x:c r="I15" s="122">
        <x:f>SUM(D15:H15)</x:f>
      </x:c>
      <x:c r="J15" s="81" t="n">
        <x:v>3496267</x:v>
      </x:c>
      <x:c r="K15" s="81" t="n">
        <x:v>167884</x:v>
      </x:c>
      <x:c r="L15" s="81" t="n">
        <x:v>1346837</x:v>
      </x:c>
      <x:c r="M15" s="81" t="n">
        <x:v>40185</x:v>
      </x:c>
      <x:c r="N15" s="81" t="n">
        <x:v>342557</x:v>
      </x:c>
      <x:c r="O15" s="81" t="n">
        <x:v>208356</x:v>
      </x:c>
      <x:c r="P15" s="81" t="n">
        <x:v>351720</x:v>
      </x:c>
      <x:c r="Q15" s="122">
        <x:f>SUM(J15:P15)</x:f>
      </x:c>
      <x:c r="R15" s="81" t="n">
        <x:v>5299472</x:v>
      </x:c>
      <x:c r="S15" s="81" t="n">
        <x:v>654333</x:v>
      </x:c>
      <x:c r="T15" s="59">
        <x:f>SUM('Part C'!$R15:$S15)</x:f>
      </x:c>
      <x:c r="U15" s="81" t="n">
        <x:v>13248.68</x:v>
      </x:c>
      <x:c r="V15" s="81" t="n">
        <x:v>1635.8325</x:v>
      </x:c>
      <x:c r="W15" s="81" t="n">
        <x:v>2103324.06537667</x:v>
      </x:c>
      <x:c r="X15" s="81" t="n">
        <x:v>8057129.06537667</x:v>
      </x:c>
      <x:c r="Y15" s="12" t="n">
        <x:v>20142.8226634417</x:v>
      </x:c>
    </x:row>
    <x:row r="16" spans="1:25" s="6" customFormat="1">
      <x:c r="A16" s="192" t="s">
        <x:v>154</x:v>
      </x:c>
      <x:c r="B16" s="192" t="s">
        <x:v>155</x:v>
      </x:c>
      <x:c r="C16" s="192" t="s">
        <x:v>156</x:v>
      </x:c>
      <x:c r="D16" s="81" t="n">
        <x:v>4151994</x:v>
      </x:c>
      <x:c r="E16" s="81" t="n">
        <x:v>1473636</x:v>
      </x:c>
      <x:c r="F16" s="121" t="n">
        <x:v>2339699.517</x:v>
      </x:c>
      <x:c r="G16" s="81" t="n">
        <x:v>418370</x:v>
      </x:c>
      <x:c r="H16" s="81" t="n">
        <x:v>295742</x:v>
      </x:c>
      <x:c r="I16" s="122">
        <x:f>SUM(D16:H16)</x:f>
      </x:c>
      <x:c r="J16" s="81" t="n">
        <x:v>5137027</x:v>
      </x:c>
      <x:c r="K16" s="81" t="n">
        <x:v>0</x:v>
      </x:c>
      <x:c r="L16" s="81" t="n">
        <x:v>1700483</x:v>
      </x:c>
      <x:c r="M16" s="81" t="n">
        <x:v>0</x:v>
      </x:c>
      <x:c r="N16" s="81" t="n">
        <x:v>589721</x:v>
      </x:c>
      <x:c r="O16" s="81" t="n">
        <x:v>300118</x:v>
      </x:c>
      <x:c r="P16" s="81" t="n">
        <x:v>952093</x:v>
      </x:c>
      <x:c r="Q16" s="122">
        <x:f>SUM(J16:P16)</x:f>
      </x:c>
      <x:c r="R16" s="81" t="n">
        <x:v>8381292</x:v>
      </x:c>
      <x:c r="S16" s="81" t="n">
        <x:v>298149</x:v>
      </x:c>
      <x:c r="T16" s="59">
        <x:f>SUM('Part C'!$R16:$S16)</x:f>
      </x:c>
      <x:c r="U16" s="81" t="n">
        <x:v>16306.0155642023</x:v>
      </x:c>
      <x:c r="V16" s="81" t="n">
        <x:v>580.056420233463</x:v>
      </x:c>
      <x:c r="W16" s="81" t="n">
        <x:v>2702771.42400902</x:v>
      </x:c>
      <x:c r="X16" s="81" t="n">
        <x:v>11382212.424009</x:v>
      </x:c>
      <x:c r="Y16" s="12" t="n">
        <x:v>22144.3821478775</x:v>
      </x:c>
    </x:row>
    <x:row r="17" spans="1:25" s="6" customFormat="1">
      <x:c r="A17" s="192" t="s">
        <x:v>160</x:v>
      </x:c>
      <x:c r="B17" s="192" t="s">
        <x:v>161</x:v>
      </x:c>
      <x:c r="C17" s="192" t="s">
        <x:v>162</x:v>
      </x:c>
      <x:c r="D17" s="81" t="n">
        <x:v>3711493</x:v>
      </x:c>
      <x:c r="E17" s="81" t="n">
        <x:v>1740586</x:v>
      </x:c>
      <x:c r="F17" s="121" t="n">
        <x:v>2267519.6561</x:v>
      </x:c>
      <x:c r="G17" s="81" t="n">
        <x:v>445230</x:v>
      </x:c>
      <x:c r="H17" s="81" t="n">
        <x:v>319628</x:v>
      </x:c>
      <x:c r="I17" s="122">
        <x:f>SUM(D17:H17)</x:f>
      </x:c>
      <x:c r="J17" s="81" t="n">
        <x:v>4917331</x:v>
      </x:c>
      <x:c r="K17" s="81" t="n">
        <x:v>0</x:v>
      </x:c>
      <x:c r="L17" s="81" t="n">
        <x:v>1768879</x:v>
      </x:c>
      <x:c r="M17" s="81" t="n">
        <x:v>0</x:v>
      </x:c>
      <x:c r="N17" s="81" t="n">
        <x:v>593115</x:v>
      </x:c>
      <x:c r="O17" s="81" t="n">
        <x:v>223882</x:v>
      </x:c>
      <x:c r="P17" s="81" t="n">
        <x:v>981250</x:v>
      </x:c>
      <x:c r="Q17" s="122">
        <x:f>SUM(J17:P17)</x:f>
      </x:c>
      <x:c r="R17" s="81" t="n">
        <x:v>7925906</x:v>
      </x:c>
      <x:c r="S17" s="81" t="n">
        <x:v>558550</x:v>
      </x:c>
      <x:c r="T17" s="59">
        <x:f>SUM('Part C'!$R17:$S17)</x:f>
      </x:c>
      <x:c r="U17" s="81" t="n">
        <x:v>14489.773308958</x:v>
      </x:c>
      <x:c r="V17" s="81" t="n">
        <x:v>1021.11517367459</x:v>
      </x:c>
      <x:c r="W17" s="81" t="n">
        <x:v>2876295.65940259</x:v>
      </x:c>
      <x:c r="X17" s="81" t="n">
        <x:v>11360751.6594026</x:v>
      </x:c>
      <x:c r="Y17" s="12" t="n">
        <x:v>20769.1986460742</x:v>
      </x:c>
    </x:row>
    <x:row r="18" spans="1:25" s="6" customFormat="1">
      <x:c r="A18" s="192" t="s">
        <x:v>163</x:v>
      </x:c>
      <x:c r="B18" s="192" t="s">
        <x:v>164</x:v>
      </x:c>
      <x:c r="C18" s="192" t="s">
        <x:v>165</x:v>
      </x:c>
      <x:c r="D18" s="81" t="n">
        <x:v>9104313</x:v>
      </x:c>
      <x:c r="E18" s="81" t="n">
        <x:v>3551540</x:v>
      </x:c>
      <x:c r="F18" s="121" t="n">
        <x:v>5263569.2627</x:v>
      </x:c>
      <x:c r="G18" s="81" t="n">
        <x:v>1099646</x:v>
      </x:c>
      <x:c r="H18" s="81" t="n">
        <x:v>843059</x:v>
      </x:c>
      <x:c r="I18" s="122">
        <x:f>SUM(D18:H18)</x:f>
      </x:c>
      <x:c r="J18" s="81" t="n">
        <x:v>12108255</x:v>
      </x:c>
      <x:c r="K18" s="81" t="n">
        <x:v>0</x:v>
      </x:c>
      <x:c r="L18" s="81" t="n">
        <x:v>3099272</x:v>
      </x:c>
      <x:c r="M18" s="81" t="n">
        <x:v>0</x:v>
      </x:c>
      <x:c r="N18" s="81" t="n">
        <x:v>1852407</x:v>
      </x:c>
      <x:c r="O18" s="81" t="n">
        <x:v>616012</x:v>
      </x:c>
      <x:c r="P18" s="81" t="n">
        <x:v>2186179</x:v>
      </x:c>
      <x:c r="Q18" s="122">
        <x:f>SUM(J18:P18)</x:f>
      </x:c>
      <x:c r="R18" s="81" t="n">
        <x:v>19072112</x:v>
      </x:c>
      <x:c r="S18" s="81" t="n">
        <x:v>790087</x:v>
      </x:c>
      <x:c r="T18" s="59">
        <x:f>SUM('Part C'!$R18:$S18)</x:f>
      </x:c>
      <x:c r="U18" s="81" t="n">
        <x:v>14117.0333086603</x:v>
      </x:c>
      <x:c r="V18" s="81" t="n">
        <x:v>584.816432272391</x:v>
      </x:c>
      <x:c r="W18" s="81" t="n">
        <x:v>7103977.03080969</x:v>
      </x:c>
      <x:c r="X18" s="81" t="n">
        <x:v>26966176.0308097</x:v>
      </x:c>
      <x:c r="Y18" s="12" t="n">
        <x:v>19960.1599043743</x:v>
      </x:c>
    </x:row>
    <x:row r="19" spans="1:25" s="6" customFormat="1">
      <x:c r="A19" s="192" t="s">
        <x:v>168</x:v>
      </x:c>
      <x:c r="B19" s="192" t="s">
        <x:v>169</x:v>
      </x:c>
      <x:c r="C19" s="192" t="s">
        <x:v>170</x:v>
      </x:c>
      <x:c r="D19" s="81" t="n">
        <x:v>2187737</x:v>
      </x:c>
      <x:c r="E19" s="81" t="n">
        <x:v>1066624</x:v>
      </x:c>
      <x:c r="F19" s="121" t="n">
        <x:v>1353488.7399</x:v>
      </x:c>
      <x:c r="G19" s="81" t="n">
        <x:v>239301</x:v>
      </x:c>
      <x:c r="H19" s="81" t="n">
        <x:v>216785</x:v>
      </x:c>
      <x:c r="I19" s="122">
        <x:f>SUM(D19:H19)</x:f>
      </x:c>
      <x:c r="J19" s="81" t="n">
        <x:v>2944193</x:v>
      </x:c>
      <x:c r="K19" s="81" t="n">
        <x:v>0</x:v>
      </x:c>
      <x:c r="L19" s="81" t="n">
        <x:v>975836</x:v>
      </x:c>
      <x:c r="M19" s="81" t="n">
        <x:v>0</x:v>
      </x:c>
      <x:c r="N19" s="81" t="n">
        <x:v>393038</x:v>
      </x:c>
      <x:c r="O19" s="81" t="n">
        <x:v>167784</x:v>
      </x:c>
      <x:c r="P19" s="81" t="n">
        <x:v>583085</x:v>
      </x:c>
      <x:c r="Q19" s="122">
        <x:f>SUM(J19:P19)</x:f>
      </x:c>
      <x:c r="R19" s="81" t="n">
        <x:v>4852904</x:v>
      </x:c>
      <x:c r="S19" s="81" t="n">
        <x:v>211032</x:v>
      </x:c>
      <x:c r="T19" s="59">
        <x:f>SUM('Part C'!$R19:$S19)</x:f>
      </x:c>
      <x:c r="U19" s="81" t="n">
        <x:v>16506.4761904762</x:v>
      </x:c>
      <x:c r="V19" s="81" t="n">
        <x:v>717.795918367347</x:v>
      </x:c>
      <x:c r="W19" s="81" t="n">
        <x:v>1545943.18805185</x:v>
      </x:c>
      <x:c r="X19" s="81" t="n">
        <x:v>6609879.18805185</x:v>
      </x:c>
      <x:c r="Y19" s="12" t="n">
        <x:v>22482.5822722852</x:v>
      </x:c>
    </x:row>
    <x:row r="20" spans="1:25" s="3" customFormat="1" ht="15" customHeight="1">
      <x:c r="A20" s="4" t="s">
        <x:v>172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208</x:v>
      </x:c>
      <x:c r="G6" s="171" t="s"/>
      <x:c r="H6" s="171" t="s"/>
      <x:c r="I6" s="171" t="s"/>
      <x:c r="J6" s="162" t="s"/>
      <x:c r="K6" s="161" t="s">
        <x:v>209</x:v>
      </x:c>
      <x:c r="L6" s="171" t="s"/>
      <x:c r="M6" s="171" t="s"/>
      <x:c r="N6" s="162" t="s"/>
      <x:c r="O6" s="65" t="s"/>
      <x:c r="P6" s="161" t="s">
        <x:v>210</x:v>
      </x:c>
      <x:c r="Q6" s="171" t="s"/>
      <x:c r="R6" s="171" t="s"/>
      <x:c r="S6" s="171" t="s"/>
      <x:c r="T6" s="171" t="s"/>
      <x:c r="U6" s="171" t="s"/>
      <x:c r="V6" s="162" t="s"/>
      <x:c r="W6" s="193" t="s">
        <x:v>211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212</x:v>
      </x:c>
      <x:c r="E7" s="75" t="s">
        <x:v>213</x:v>
      </x:c>
      <x:c r="F7" s="75" t="s">
        <x:v>214</x:v>
      </x:c>
      <x:c r="G7" s="102" t="s">
        <x:v>215</x:v>
      </x:c>
      <x:c r="H7" s="102" t="s">
        <x:v>216</x:v>
      </x:c>
      <x:c r="I7" s="102" t="s">
        <x:v>217</x:v>
      </x:c>
      <x:c r="J7" s="118" t="s">
        <x:v>218</x:v>
      </x:c>
      <x:c r="K7" s="75" t="s">
        <x:v>219</x:v>
      </x:c>
      <x:c r="L7" s="102" t="s">
        <x:v>220</x:v>
      </x:c>
      <x:c r="M7" s="102" t="s">
        <x:v>221</x:v>
      </x:c>
      <x:c r="N7" s="75" t="s">
        <x:v>222</x:v>
      </x:c>
      <x:c r="O7" s="118" t="s">
        <x:v>223</x:v>
      </x:c>
      <x:c r="P7" s="75" t="s">
        <x:v>224</x:v>
      </x:c>
      <x:c r="Q7" s="102" t="s">
        <x:v>225</x:v>
      </x:c>
      <x:c r="R7" s="102" t="s">
        <x:v>226</x:v>
      </x:c>
      <x:c r="S7" s="102" t="s">
        <x:v>227</x:v>
      </x:c>
      <x:c r="T7" s="102" t="s">
        <x:v>228</x:v>
      </x:c>
      <x:c r="U7" s="102" t="s">
        <x:v>187</x:v>
      </x:c>
      <x:c r="V7" s="75" t="s">
        <x:v>229</x:v>
      </x:c>
      <x:c r="W7" s="75" t="s">
        <x:v>230</x:v>
      </x:c>
      <x:c r="X7" s="75" t="s">
        <x:v>231</x:v>
      </x:c>
      <x:c r="Y7" s="61" t="s">
        <x:v>198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196" t="s">
        <x:v>131</x:v>
      </x:c>
      <x:c r="E8" s="175" t="s">
        <x:v>131</x:v>
      </x:c>
      <x:c r="F8" s="124" t="n">
        <x:v>16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117537</x:v>
      </x:c>
      <x:c r="L8" s="81" t="n">
        <x:v>50347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34999</x:v>
      </x:c>
      <x:c r="U8" s="81" t="n">
        <x:v>0</x:v>
      </x:c>
      <x:c r="V8" s="122">
        <x:f>SUM(P8:U8)</x:f>
      </x:c>
      <x:c r="W8" s="81" t="n">
        <x:v>0</x:v>
      </x:c>
      <x:c r="X8" s="81" t="n">
        <x:v>34999</x:v>
      </x:c>
      <x:c r="Y8" s="12" t="n">
        <x:v>0</x:v>
      </x:c>
    </x:row>
    <x:row r="9" spans="1:25" s="3" customFormat="1" x14ac:dyDescent="0.3">
      <x:c r="A9" s="192" t="s">
        <x:v>133</x:v>
      </x:c>
      <x:c r="B9" s="192" t="s">
        <x:v>134</x:v>
      </x:c>
      <x:c r="C9" s="192" t="s">
        <x:v>135</x:v>
      </x:c>
      <x:c r="D9" s="196" t="s">
        <x:v>131</x:v>
      </x:c>
      <x:c r="E9" s="175" t="s">
        <x:v>131</x:v>
      </x:c>
      <x:c r="F9" s="124" t="n">
        <x:v>16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117537</x:v>
      </x:c>
      <x:c r="L9" s="81" t="n">
        <x:v>50347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46842</x:v>
      </x:c>
      <x:c r="U9" s="81" t="n">
        <x:v>0</x:v>
      </x:c>
      <x:c r="V9" s="122">
        <x:f>SUM(P9:U9)</x:f>
      </x:c>
      <x:c r="W9" s="81" t="n">
        <x:v>0</x:v>
      </x:c>
      <x:c r="X9" s="81" t="n">
        <x:v>46842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132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13500</x:v>
      </x:c>
      <x:c r="U10" s="81" t="n">
        <x:v>0</x:v>
      </x:c>
      <x:c r="V10" s="122">
        <x:f>SUM(P10:U10)</x:f>
      </x:c>
      <x:c r="W10" s="81" t="n">
        <x:v>0</x:v>
      </x:c>
      <x:c r="X10" s="81" t="n">
        <x:v>13500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131</x:v>
      </x:c>
      <x:c r="E11" s="175" t="s">
        <x:v>131</x:v>
      </x:c>
      <x:c r="F11" s="124" t="n">
        <x:v>16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117537</x:v>
      </x:c>
      <x:c r="L11" s="81" t="n">
        <x:v>50347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15700</x:v>
      </x:c>
      <x:c r="R11" s="81" t="n">
        <x:v>0</x:v>
      </x:c>
      <x:c r="S11" s="81" t="n">
        <x:v>0</x:v>
      </x:c>
      <x:c r="T11" s="81" t="n">
        <x:v>67000</x:v>
      </x:c>
      <x:c r="U11" s="81" t="n">
        <x:v>0</x:v>
      </x:c>
      <x:c r="V11" s="122">
        <x:f>SUM(P11:U11)</x:f>
      </x:c>
      <x:c r="W11" s="81" t="n">
        <x:v>0</x:v>
      </x:c>
      <x:c r="X11" s="81" t="n">
        <x:v>82700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144</x:v>
      </x:c>
      <x:c r="D12" s="196" t="s">
        <x:v>131</x:v>
      </x:c>
      <x:c r="E12" s="175" t="s">
        <x:v>131</x:v>
      </x:c>
      <x:c r="F12" s="124" t="n">
        <x:v>32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251867</x:v>
      </x:c>
      <x:c r="L12" s="81" t="n">
        <x:v>83902</x:v>
      </x:c>
      <x:c r="M12" s="81" t="n">
        <x:v>0</x:v>
      </x:c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26732</x:v>
      </x:c>
      <x:c r="U12" s="81" t="n">
        <x:v>0</x:v>
      </x:c>
      <x:c r="V12" s="122">
        <x:f>SUM(P12:U12)</x:f>
      </x:c>
      <x:c r="W12" s="81" t="n">
        <x:v>0</x:v>
      </x:c>
      <x:c r="X12" s="81" t="n">
        <x:v>26732</x:v>
      </x:c>
      <x:c r="Y12" s="12" t="n">
        <x:v>0</x:v>
      </x:c>
    </x:row>
    <x:row r="13" spans="1:25" s="3" customFormat="1" x14ac:dyDescent="0.3">
      <x:c r="A13" s="192" t="s">
        <x:v>145</x:v>
      </x:c>
      <x:c r="B13" s="192" t="s">
        <x:v>146</x:v>
      </x:c>
      <x:c r="C13" s="192" t="s">
        <x:v>147</x:v>
      </x:c>
      <x:c r="D13" s="196" t="s">
        <x:v>131</x:v>
      </x:c>
      <x:c r="E13" s="175" t="s">
        <x:v>131</x:v>
      </x:c>
      <x:c r="F13" s="124" t="n">
        <x:v>16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117537</x:v>
      </x:c>
      <x:c r="L13" s="81" t="n">
        <x:v>50347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9750</x:v>
      </x:c>
      <x:c r="U13" s="81" t="n">
        <x:v>0</x:v>
      </x:c>
      <x:c r="V13" s="122">
        <x:f>SUM(P13:U13)</x:f>
      </x:c>
      <x:c r="W13" s="81" t="n">
        <x:v>0</x:v>
      </x:c>
      <x:c r="X13" s="81" t="n">
        <x:v>9750</x:v>
      </x:c>
      <x:c r="Y13" s="12" t="n">
        <x:v>0</x:v>
      </x:c>
    </x:row>
    <x:row r="14" spans="1:25" s="3" customFormat="1" x14ac:dyDescent="0.3">
      <x:c r="A14" s="192" t="s">
        <x:v>148</x:v>
      </x:c>
      <x:c r="B14" s="192" t="s">
        <x:v>149</x:v>
      </x:c>
      <x:c r="C14" s="192" t="s">
        <x:v>150</x:v>
      </x:c>
      <x:c r="D14" s="196" t="s">
        <x:v>132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10500</x:v>
      </x:c>
      <x:c r="U14" s="81" t="n">
        <x:v>0</x:v>
      </x:c>
      <x:c r="V14" s="122">
        <x:f>SUM(P14:U14)</x:f>
      </x:c>
      <x:c r="W14" s="81" t="n">
        <x:v>0</x:v>
      </x:c>
      <x:c r="X14" s="81" t="n">
        <x:v>10500</x:v>
      </x:c>
      <x:c r="Y14" s="12" t="n">
        <x:v>0</x:v>
      </x:c>
    </x:row>
    <x:row r="15" spans="1:25" s="3" customFormat="1" x14ac:dyDescent="0.3">
      <x:c r="A15" s="192" t="s">
        <x:v>151</x:v>
      </x:c>
      <x:c r="B15" s="192" t="s">
        <x:v>152</x:v>
      </x:c>
      <x:c r="C15" s="192" t="s">
        <x:v>153</x:v>
      </x:c>
      <x:c r="D15" s="196" t="s">
        <x:v>131</x:v>
      </x:c>
      <x:c r="E15" s="175" t="s">
        <x:v>131</x:v>
      </x:c>
      <x:c r="F15" s="124" t="n">
        <x:v>16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117537</x:v>
      </x:c>
      <x:c r="L15" s="81" t="n">
        <x:v>50347</x:v>
      </x:c>
      <x:c r="M15" s="81" t="n">
        <x:v>0</x:v>
      </x:c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11500</x:v>
      </x:c>
      <x:c r="U15" s="81" t="n">
        <x:v>0</x:v>
      </x:c>
      <x:c r="V15" s="122">
        <x:f>SUM(P15:U15)</x:f>
      </x:c>
      <x:c r="W15" s="81" t="n">
        <x:v>0</x:v>
      </x:c>
      <x:c r="X15" s="81" t="n">
        <x:v>11500</x:v>
      </x:c>
      <x:c r="Y15" s="12" t="n">
        <x:v>0</x:v>
      </x:c>
    </x:row>
    <x:row r="16" spans="1:25" s="3" customFormat="1" x14ac:dyDescent="0.3">
      <x:c r="A16" s="192" t="s">
        <x:v>154</x:v>
      </x:c>
      <x:c r="B16" s="192" t="s">
        <x:v>155</x:v>
      </x:c>
      <x:c r="C16" s="192" t="s">
        <x:v>156</x:v>
      </x:c>
      <x:c r="D16" s="196" t="s">
        <x:v>132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52651</x:v>
      </x:c>
      <x:c r="Q16" s="81" t="n">
        <x:v>0</x:v>
      </x:c>
      <x:c r="R16" s="81" t="n">
        <x:v>0</x:v>
      </x:c>
      <x:c r="S16" s="81" t="n">
        <x:v>0</x:v>
      </x:c>
      <x:c r="T16" s="81" t="n">
        <x:v>72651</x:v>
      </x:c>
      <x:c r="U16" s="81" t="n">
        <x:v>0</x:v>
      </x:c>
      <x:c r="V16" s="122">
        <x:f>SUM(P16:U16)</x:f>
      </x:c>
      <x:c r="W16" s="81" t="n">
        <x:v>0</x:v>
      </x:c>
      <x:c r="X16" s="81" t="n">
        <x:v>125302</x:v>
      </x:c>
      <x:c r="Y16" s="12" t="n">
        <x:v>0</x:v>
      </x:c>
    </x:row>
    <x:row r="17" spans="1:25" s="3" customFormat="1">
      <x:c r="A17" s="192" t="s">
        <x:v>160</x:v>
      </x:c>
      <x:c r="B17" s="192" t="s">
        <x:v>161</x:v>
      </x:c>
      <x:c r="C17" s="192" t="s">
        <x:v>162</x:v>
      </x:c>
      <x:c r="D17" s="196" t="s">
        <x:v>132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52651</x:v>
      </x:c>
      <x:c r="Q17" s="81" t="n">
        <x:v>0</x:v>
      </x:c>
      <x:c r="R17" s="81" t="n">
        <x:v>0</x:v>
      </x:c>
      <x:c r="S17" s="81" t="n">
        <x:v>0</x:v>
      </x:c>
      <x:c r="T17" s="81" t="n">
        <x:v>72651</x:v>
      </x:c>
      <x:c r="U17" s="81" t="n">
        <x:v>0</x:v>
      </x:c>
      <x:c r="V17" s="122">
        <x:f>SUM(P17:U17)</x:f>
      </x:c>
      <x:c r="W17" s="81" t="n">
        <x:v>0</x:v>
      </x:c>
      <x:c r="X17" s="81" t="n">
        <x:v>125302</x:v>
      </x:c>
      <x:c r="Y17" s="12" t="n">
        <x:v>0</x:v>
      </x:c>
    </x:row>
    <x:row r="18" spans="1:25" s="3" customFormat="1">
      <x:c r="A18" s="192" t="s">
        <x:v>163</x:v>
      </x:c>
      <x:c r="B18" s="192" t="s">
        <x:v>164</x:v>
      </x:c>
      <x:c r="C18" s="192" t="s">
        <x:v>165</x:v>
      </x:c>
      <x:c r="D18" s="196" t="s">
        <x:v>132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0</x:v>
      </x:c>
      <x:c r="P18" s="81" t="n">
        <x:v>267747</x:v>
      </x:c>
      <x:c r="Q18" s="81" t="n">
        <x:v>0</x:v>
      </x:c>
      <x:c r="R18" s="81" t="n">
        <x:v>0</x:v>
      </x:c>
      <x:c r="S18" s="81" t="n">
        <x:v>0</x:v>
      </x:c>
      <x:c r="T18" s="81" t="n">
        <x:v>277870</x:v>
      </x:c>
      <x:c r="U18" s="81" t="n">
        <x:v>0</x:v>
      </x:c>
      <x:c r="V18" s="122">
        <x:f>SUM(P18:U18)</x:f>
      </x:c>
      <x:c r="W18" s="81" t="n">
        <x:v>0</x:v>
      </x:c>
      <x:c r="X18" s="81" t="n">
        <x:v>545617</x:v>
      </x:c>
      <x:c r="Y18" s="12" t="n">
        <x:v>0</x:v>
      </x:c>
    </x:row>
    <x:row r="19" spans="1:25" s="3" customFormat="1">
      <x:c r="A19" s="192" t="s">
        <x:v>168</x:v>
      </x:c>
      <x:c r="B19" s="192" t="s">
        <x:v>169</x:v>
      </x:c>
      <x:c r="C19" s="192" t="s">
        <x:v>170</x:v>
      </x:c>
      <x:c r="D19" s="196" t="s">
        <x:v>132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>
        <x:v>0</x:v>
      </x:c>
      <x:c r="P19" s="81" t="n">
        <x:v>33398</x:v>
      </x:c>
      <x:c r="Q19" s="81" t="n">
        <x:v>0</x:v>
      </x:c>
      <x:c r="R19" s="81" t="n">
        <x:v>0</x:v>
      </x:c>
      <x:c r="S19" s="81" t="n">
        <x:v>0</x:v>
      </x:c>
      <x:c r="T19" s="81" t="n">
        <x:v>43398</x:v>
      </x:c>
      <x:c r="U19" s="81" t="n">
        <x:v>0</x:v>
      </x:c>
      <x:c r="V19" s="122">
        <x:f>SUM(P19:U19)</x:f>
      </x:c>
      <x:c r="W19" s="81" t="n">
        <x:v>0</x:v>
      </x:c>
      <x:c r="X19" s="81" t="n">
        <x:v>76796</x:v>
      </x:c>
      <x:c r="Y19" s="12" t="n">
        <x:v>0</x:v>
      </x:c>
    </x:row>
    <x:row r="20" spans="1:25" s="3" customFormat="1" ht="15" customHeight="1">
      <x:c r="A20" s="4" t="s">
        <x:v>232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1" t="s">
        <x:v>233</x:v>
      </x:c>
      <x:c r="G23" s="171" t="s"/>
      <x:c r="H23" s="171" t="s"/>
      <x:c r="I23" s="171" t="s"/>
      <x:c r="J23" s="162" t="s"/>
      <x:c r="K23" s="161" t="s">
        <x:v>234</x:v>
      </x:c>
      <x:c r="L23" s="171" t="s"/>
      <x:c r="M23" s="171" t="s"/>
      <x:c r="N23" s="162" t="s"/>
    </x:row>
    <x:row r="24" spans="1:25" s="3" customFormat="1" ht="45" customHeight="1">
      <x:c r="D24" s="15" t="s"/>
      <x:c r="E24" s="15" t="s">
        <x:v>235</x:v>
      </x:c>
      <x:c r="F24" s="99" t="s">
        <x:v>214</x:v>
      </x:c>
      <x:c r="G24" s="5" t="s">
        <x:v>215</x:v>
      </x:c>
      <x:c r="H24" s="5" t="s">
        <x:v>216</x:v>
      </x:c>
      <x:c r="I24" s="100" t="s">
        <x:v>217</x:v>
      </x:c>
      <x:c r="J24" s="11" t="s">
        <x:v>218</x:v>
      </x:c>
      <x:c r="K24" s="99" t="s">
        <x:v>219</x:v>
      </x:c>
      <x:c r="L24" s="5" t="s">
        <x:v>231</x:v>
      </x:c>
      <x:c r="M24" s="100" t="s">
        <x:v>236</x:v>
      </x:c>
      <x:c r="N24" s="61" t="s">
        <x:v>222</x:v>
      </x:c>
    </x:row>
    <x:row r="25" spans="1:25" s="3" customFormat="1" ht="15" customHeight="1">
      <x:c r="A25" s="3" t="s">
        <x:v>237</x:v>
      </x:c>
      <x:c r="E25" s="16" t="n">
        <x:v>6</x:v>
      </x:c>
      <x:c r="F25" s="7" t="n">
        <x:v>60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12" t="n">
        <x:v>0</x:v>
      </x:c>
      <x:c r="L25" s="12" t="n">
        <x:v>145214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238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240</x:v>
      </x:c>
      <x:c r="B2" s="3" t="s"/>
      <x:c r="E2" s="197" t="s">
        <x:v>132</x:v>
      </x:c>
    </x:row>
    <x:row r="3" spans="1:10" s="23" customFormat="1" ht="15" customHeight="1" x14ac:dyDescent="0.3">
      <x:c r="A3" s="176" t="s">
        <x:v>174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241</x:v>
      </x:c>
      <x:c r="E7" s="61" t="s">
        <x:v>242</x:v>
      </x:c>
      <x:c r="F7" s="61" t="s">
        <x:v>243</x:v>
      </x:c>
      <x:c r="G7" s="61" t="s">
        <x:v>244</x:v>
      </x:c>
      <x:c r="H7" s="61" t="s">
        <x:v>245</x:v>
      </x:c>
      <x:c r="I7" s="61" t="s">
        <x:v>246</x:v>
      </x:c>
      <x:c r="J7" s="61" t="s">
        <x:v>247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>
        <x:v>127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133</x:v>
      </x:c>
      <x:c r="B9" s="192" t="s">
        <x:v>134</x:v>
      </x:c>
      <x:c r="C9" s="192" t="s">
        <x:v>135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144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145</x:v>
      </x:c>
      <x:c r="B13" s="192" t="s">
        <x:v>146</x:v>
      </x:c>
      <x:c r="C13" s="192" t="s">
        <x:v>147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148</x:v>
      </x:c>
      <x:c r="B14" s="192" t="s">
        <x:v>149</x:v>
      </x:c>
      <x:c r="C14" s="192" t="s">
        <x:v>150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>
        <x:v>153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154</x:v>
      </x:c>
      <x:c r="B16" s="192" t="s">
        <x:v>155</x:v>
      </x:c>
      <x:c r="C16" s="192" t="s">
        <x:v>156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160</x:v>
      </x:c>
      <x:c r="B17" s="192" t="s">
        <x:v>161</x:v>
      </x:c>
      <x:c r="C17" s="192" t="s">
        <x:v>162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163</x:v>
      </x:c>
      <x:c r="B18" s="192" t="s">
        <x:v>164</x:v>
      </x:c>
      <x:c r="C18" s="192" t="s">
        <x:v>165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168</x:v>
      </x:c>
      <x:c r="B19" s="192" t="s">
        <x:v>169</x:v>
      </x:c>
      <x:c r="C19" s="192" t="s">
        <x:v>170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 ht="15" customHeight="1">
      <x:c r="A20" s="4" t="s">
        <x:v>172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98" t="s"/>
      <x:c r="H20" s="14">
        <x:f>SUM(H8:H19)</x:f>
      </x:c>
      <x:c r="I20" s="198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248</x:v>
      </x:c>
      <x:c r="C1" s="82" t="s">
        <x:v>249</x:v>
      </x:c>
    </x:row>
    <x:row r="2" spans="1:9" x14ac:dyDescent="0.3">
      <x:c r="A2" s="2" t="s">
        <x:v>128</x:v>
      </x:c>
      <x:c r="B2" s="83" t="s">
        <x:v>129</x:v>
      </x:c>
      <x:c r="C2" s="83" t="s">
        <x:v>131</x:v>
      </x:c>
    </x:row>
    <x:row r="3" spans="1:9" x14ac:dyDescent="0.3">
      <x:c r="A3" s="2" t="s">
        <x:v>171</x:v>
      </x:c>
      <x:c r="B3" s="83" t="s">
        <x:v>250</x:v>
      </x:c>
      <x:c r="C3" s="83" t="s">
        <x:v>132</x:v>
      </x:c>
      <x:c r="D3" s="2" t="s">
        <x:v>128</x:v>
      </x:c>
      <x:c r="F3" s="2" t="s">
        <x:v>129</x:v>
      </x:c>
      <x:c r="H3" s="2" t="n">
        <x:v>2019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254</x:v>
      </x:c>
      <x:c r="B5" s="83" t="s">
        <x:v>6</x:v>
      </x:c>
      <x:c r="D5" s="2" t="s">
        <x:v>157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157</x:v>
      </x:c>
      <x:c r="B6" s="83" t="n">
        <x:v>4</x:v>
      </x:c>
      <x:c r="D6" s="2" t="s">
        <x:v>171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255</x:v>
      </x:c>
      <x:c r="B7" s="83" t="n">
        <x:v>5</x:v>
      </x:c>
      <x:c r="D7" s="2" t="s">
        <x:v>166</x:v>
      </x:c>
      <x:c r="F7" s="2" t="n">
        <x:v>4</x:v>
      </x:c>
      <x:c r="I7" s="2" t="n">
        <x:v>2019</x:v>
      </x:c>
    </x:row>
    <x:row r="8" spans="1:9" x14ac:dyDescent="0.3">
      <x:c r="A8" s="2" t="s">
        <x:v>256</x:v>
      </x:c>
      <x:c r="B8" s="83" t="n">
        <x:v>6</x:v>
      </x:c>
      <x:c r="D8" s="2" t="s">
        <x:v>254</x:v>
      </x:c>
      <x:c r="F8" s="2" t="n">
        <x:v>5</x:v>
      </x:c>
      <x:c r="I8" s="2" t="n">
        <x:v>2020</x:v>
      </x:c>
    </x:row>
    <x:row r="9" spans="1:9" x14ac:dyDescent="0.3">
      <x:c r="A9" s="2" t="s">
        <x:v>257</x:v>
      </x:c>
      <x:c r="B9" s="83" t="n">
        <x:v>7</x:v>
      </x:c>
      <x:c r="D9" s="2" t="s">
        <x:v>251</x:v>
      </x:c>
      <x:c r="F9" s="2" t="n">
        <x:v>6</x:v>
      </x:c>
    </x:row>
    <x:row r="10" spans="1:9" x14ac:dyDescent="0.3">
      <x:c r="A10" s="2" t="s">
        <x:v>253</x:v>
      </x:c>
      <x:c r="B10" s="83" t="n">
        <x:v>8</x:v>
      </x:c>
      <x:c r="D10" s="2" t="s">
        <x:v>257</x:v>
      </x:c>
      <x:c r="F10" s="2" t="n">
        <x:v>7</x:v>
      </x:c>
    </x:row>
    <x:row r="11" spans="1:9" x14ac:dyDescent="0.3">
      <x:c r="A11" s="2" t="s">
        <x:v>166</x:v>
      </x:c>
      <x:c r="B11" s="83" t="n">
        <x:v>9</x:v>
      </x:c>
      <x:c r="D11" s="2" t="s">
        <x:v>255</x:v>
      </x:c>
      <x:c r="F11" s="2" t="n">
        <x:v>8</x:v>
      </x:c>
    </x:row>
    <x:row r="12" spans="1:9" x14ac:dyDescent="0.3">
      <x:c r="B12" s="83" t="n">
        <x:v>10</x:v>
      </x:c>
      <x:c r="D12" s="2" t="s">
        <x:v>256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255</x:v>
      </x:c>
      <x:c r="F15" s="2" t="n">
        <x:v>12</x:v>
      </x:c>
    </x:row>
    <x:row r="16" spans="1:9" x14ac:dyDescent="0.3">
      <x:c r="B16" s="83" t="s">
        <x:v>256</x:v>
      </x:c>
      <x:c r="F16" s="2" t="s">
        <x:v>255</x:v>
      </x:c>
    </x:row>
    <x:row r="17" spans="1:9" x14ac:dyDescent="0.3">
      <x:c r="B17" s="83" t="s">
        <x:v>257</x:v>
      </x:c>
      <x:c r="F17" s="2" t="s">
        <x:v>256</x:v>
      </x:c>
    </x:row>
    <x:row r="18" spans="1:9">
      <x:c r="F18" s="2" t="s">
        <x:v>257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2020-01-31T14:16:00.0603867Z</dcterms:modified>
</coreProperties>
</file>