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<x:sst xmlns:x="http://schemas.openxmlformats.org/spreadsheetml/2006/main" count="235" uniqueCount="235">
  <x:si>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</x:si>
  <x:si>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</x:si>
  <x:si>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Hyde Park</x:t>
  </x:si>
  <x:si>
    <x:t>BEDS Code</x:t>
  </x:si>
  <x:si>
    <x:t>130801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</x:si>
  <x:si>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</x:si>
  <x:si>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</x:si>
  <x:si>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</x:si>
  <x:si>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</x:si>
  <x:si>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</x:si>
  <x:si>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LINDA STEINBERG</x:t>
  </x:si>
  <x:si>
    <x:t>Street Address Line 1</x:t>
  </x:si>
  <x:si>
    <x:t>11 BOICE ROAD</x:t>
  </x:si>
  <x:si>
    <x:t>Title of Contact</x:t>
  </x:si>
  <x:si>
    <x:t>School Business Administrator</x:t>
  </x:si>
  <x:si>
    <x:t>Street Address Line 2</x:t>
  </x:si>
  <x:si>
    <x:t>PO BOX 2033</x:t>
  </x:si>
  <x:si>
    <x:t>Email Address</x:t>
  </x:si>
  <x:si>
    <x:t>lindasteinberg@hpcsd.org</x:t>
  </x:si>
  <x:si>
    <x:t>City</x:t>
  </x:si>
  <x:si>
    <x:t>HYDE PARK</x:t>
  </x:si>
  <x:si>
    <x:t>Phone Number</x:t>
  </x:si>
  <x:si>
    <x:t>8452294009</x:t>
  </x:si>
  <x:si>
    <x:t>Zip Code</x:t>
  </x:si>
  <x:si>
    <x:t>12538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</x:si>
  <x:si>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</x:si>
  <x:si>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</x:si>
  <x:si>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</x:si>
  <x:si>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</x:si>
  <x:si>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</x:si>
  <x:si>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</x:si>
  <x:si>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</x:si>
  <x:si>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</x:si>
  <x:si>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</x:si>
  <x:si>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</x:si>
  <x:si>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</x:si>
  <x:si>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</x:si>
  <x:si>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</x:si>
  <x:si>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</x:si>
  <x:si>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</x:si>
  <x:si>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</x:si>
  <x:si>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</x:si>
  <x:si>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</x:si>
  <x:si>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</x:si>
  <x:si>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</x:si>
  <x:si>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</x:si>
  <x:si>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</x:si>
  <x:si>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</x:si>
  <x:si>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</x:si>
  <x:si>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</x:si>
  <x:si>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</x:si>
  <x:si>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</x:si>
  <x:si>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</x:si>
  <x:si>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</x:si>
  <x:si>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</x:si>
  <x:si>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</x:si>
  <x:si>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</x:si>
  <x:si>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</x:si>
  <x:si>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</x:si>
  <x:si>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</x:si>
  <x:si>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</x:si>
  <x:si>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</x:si>
  <x:si>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</x:si>
  <x:si>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</x:si>
  <x:si>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</x:si>
  <x:si>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</x:si>
  <x:si>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</x:si>
  <x:si>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</x:si>
  <x:si>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</x:si>
  <x:si>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</x:si>
  <x:si>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</x:si>
  <x:si>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</x:si>
  <x:si>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</x:si>
  <x:si>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</x:si>
  <x:si>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</x:si>
  <x:si>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</x:si>
  <x:si>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</x:si>
  <x:si>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</x:si>
  <x:si>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</x:si>
  <x:si>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</x:si>
  <x:si>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</x:si>
  <x:si>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</x:si>
  <x:si>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</x:si>
  <x:si>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</x:si>
  <x:si>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</x:si>
  <x:si>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</x:si>
  <x:si>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</x:si>
  <x:si>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</x:si>
  <x:si>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</x:si>
  <x:si>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</x:si>
  <x:si>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</x:si>
  <x:si>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</x:si>
  <x:si>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</x:si>
  <x:si>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</x:si>
  <x:si>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</x:si>
  <x:si>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</x:si>
  <x:si>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</x:si>
  <x:si>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</x:si>
  <x:si>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</x:si>
  <x:si>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</x:si>
  <x:si>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</x:si>
  <x:si>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</x:si>
  <x:si>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</x:si>
  <x:si>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</x:si>
  <x:si>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</x:si>
  <x:si>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</x:si>
  <x:si>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</x:si>
  <x:si>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</x:si>
  <x:si>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</x:si>
  <x:si>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</x:si>
  <x:si>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</x:si>
  <x:si>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</x:si>
  <x:si>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</x:si>
  <x:si>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</x:si>
  <x:si>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</x:si>
  <x:si>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</x:si>
  <x:si>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</x:si>
  <x:si>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</x:si>
  <x:si>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</x:si>
  <x:si>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</x:si>
  <x:si>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</x:si>
  <x:si>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</x:si>
  <x:si>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</x:si>
  <x:si>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</x:si>
  <x:si>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</x:si>
  <x:si>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130801060002</x:t>
  </x:si>
  <x:si>
    <x:t>NETHERWOOD SCHOOL</x:t>
  </x:si>
  <x:si>
    <x:t>Elementary School</x:t>
  </x:si>
  <x:si>
    <x:t>K</x:t>
  </x:si>
  <x:si>
    <x:t>5</x:t>
  </x:si>
  <x:si>
    <x:t>Yes</x:t>
  </x:si>
  <x:si>
    <x:t>No</x:t>
  </x:si>
  <x:si>
    <x:t>130801060003</x:t>
  </x:si>
  <x:si>
    <x:t>RALPH R SMITH SCHOOL</x:t>
  </x:si>
  <x:si>
    <x:t>130801060005</x:t>
  </x:si>
  <x:si>
    <x:t>VIOLET AVENUE SCHOOL</x:t>
  </x:si>
  <x:si>
    <x:t>130801060006</x:t>
  </x:si>
  <x:si>
    <x:t>HAVILAND MIDDLE SCHOOL</x:t>
  </x:si>
  <x:si>
    <x:t>Middle/Junior High School</x:t>
  </x:si>
  <x:si>
    <x:t>6</x:t>
  </x:si>
  <x:si>
    <x:t>8</x:t>
  </x:si>
  <x:si>
    <x:t>130801060007</x:t>
  </x:si>
  <x:si>
    <x:t>FRANKLIN D ROOSEVELT SENIOR HIGH SCHOOL</x:t>
  </x:si>
  <x:si>
    <x:t>Senior High School</x:t>
  </x:si>
  <x:si>
    <x:t>9</x:t>
  </x:si>
  <x:si>
    <x:t>12</x:t>
  </x:si>
  <x:si>
    <x:t>130801060008</x:t>
  </x:si>
  <x:si>
    <x:t>NORTH PARK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</x:si>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</x:sst>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98683196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2356671</x:v>
      </x:c>
      <x:c r="E15" s="10" t="n">
        <x:v>2043095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693389</x:v>
      </x:c>
      <x:c r="E16" s="10" t="n">
        <x:v>1014000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6032070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6820895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6032070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693389</x:v>
      </x:c>
      <x:c r="E24" s="10" t="n">
        <x:v>1014000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5891870</x:v>
      </x:c>
      <x:c r="E27" s="10" t="n">
        <x:v>16000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2354121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295000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1462768</x:v>
      </x:c>
      <x:c r="E36" s="10" t="n">
        <x:v>0</x:v>
      </x:c>
      <x:c r="F36" s="7" t="n">
        <x:v>147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2709309</x:v>
      </x:c>
      <x:c r="E37" s="10" t="n">
        <x:v>0</x:v>
      </x:c>
      <x:c r="F37" s="7" t="n">
        <x:v>46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1844385</x:v>
      </x:c>
      <x:c r="E38" s="10" t="n">
        <x:v>0</x:v>
      </x:c>
      <x:c r="F38" s="7" t="n">
        <x:v>30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813166</x:v>
      </x:c>
      <x:c r="E41" s="10" t="n">
        <x:v>0</x:v>
      </x:c>
      <x:c r="F41" s="7" t="n">
        <x:v>97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42478</x:v>
      </x:c>
      <x:c r="E43" s="10" t="n">
        <x:v>167563</x:v>
      </x:c>
      <x:c r="F43" s="7" t="n">
        <x:v>305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20969</x:v>
      </x:c>
      <x:c r="E44" s="10" t="n">
        <x:v>12576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3440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125163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1728755</x:v>
      </x:c>
      <x:c r="E62" s="10" t="n">
        <x:v>0</x:v>
      </x:c>
      <x:c r="F62" s="84" t="n">
        <x:v>15.9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4996210</x:v>
      </x:c>
      <x:c r="E63" s="10" t="n">
        <x:v>0</x:v>
      </x:c>
      <x:c r="F63" s="84" t="n">
        <x:v>51.3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3116986</x:v>
      </x:c>
      <x:c r="E64" s="10" t="n">
        <x:v>0</x:v>
      </x:c>
      <x:c r="F64" s="84" t="n">
        <x:v>7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2253497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964816</x:v>
      </x:c>
      <x:c r="E71" s="10" t="n">
        <x:v>8192</x:v>
      </x:c>
      <x:c r="F71" s="84" t="n">
        <x:v>13.6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374815</x:v>
      </x:c>
      <x:c r="E73" s="10" t="n">
        <x:v>133264</x:v>
      </x:c>
      <x:c r="F73" s="84" t="n">
        <x:v>2.6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420495</x:v>
      </x:c>
      <x:c r="E74" s="10" t="n">
        <x:v>303443</x:v>
      </x:c>
      <x:c r="F74" s="84" t="n">
        <x:v>4.5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65024</x:v>
      </x:c>
      <x:c r="F75" s="84" t="n">
        <x:v>2.1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396036</x:v>
      </x:c>
      <x:c r="E76" s="10" t="n">
        <x:v>5500</x:v>
      </x:c>
      <x:c r="F76" s="84" t="n">
        <x:v>3.1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673076</x:v>
      </x:c>
      <x:c r="E77" s="10" t="n">
        <x:v>213517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6633759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30005628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46004801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273</x:v>
      </x:c>
      <x:c r="L8" s="111" t="n">
        <x:v>0</x:v>
      </x:c>
      <x:c r="M8" s="111" t="n">
        <x:v>0</x:v>
      </x:c>
      <x:c r="N8" s="111" t="n">
        <x:v>94</x:v>
      </x:c>
      <x:c r="O8" s="111" t="n">
        <x:v>1</x:v>
      </x:c>
      <x:c r="P8" s="111" t="n">
        <x:v>24</x:v>
      </x:c>
      <x:c r="Q8" s="112" t="n">
        <x:v>1</x:v>
      </x:c>
      <x:c r="R8" s="112" t="n">
        <x:v>20.5</x:v>
      </x:c>
      <x:c r="S8" s="112" t="n">
        <x:v>16</x:v>
      </x:c>
      <x:c r="T8" s="112" t="n">
        <x:v>1</x:v>
      </x:c>
      <x:c r="U8" s="112" t="n">
        <x:v>6.2</x:v>
      </x:c>
      <x:c r="V8" s="112" t="n">
        <x:v>3.8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394</x:v>
      </x:c>
      <x:c r="L9" s="111" t="n">
        <x:v>0</x:v>
      </x:c>
      <x:c r="M9" s="111" t="n">
        <x:v>0</x:v>
      </x:c>
      <x:c r="N9" s="111" t="n">
        <x:v>170</x:v>
      </x:c>
      <x:c r="O9" s="111" t="n">
        <x:v>0</x:v>
      </x:c>
      <x:c r="P9" s="111" t="n">
        <x:v>72</x:v>
      </x:c>
      <x:c r="Q9" s="112" t="n">
        <x:v>3</x:v>
      </x:c>
      <x:c r="R9" s="112" t="n">
        <x:v>28.2</x:v>
      </x:c>
      <x:c r="S9" s="112" t="n">
        <x:v>14</x:v>
      </x:c>
      <x:c r="T9" s="112" t="n">
        <x:v>1</x:v>
      </x:c>
      <x:c r="U9" s="112" t="n">
        <x:v>7.4</x:v>
      </x:c>
      <x:c r="V9" s="112" t="n">
        <x:v>3.8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292</x:v>
      </x:c>
      <x:c r="L10" s="111" t="n">
        <x:v>0</x:v>
      </x:c>
      <x:c r="M10" s="111" t="n">
        <x:v>0</x:v>
      </x:c>
      <x:c r="N10" s="111" t="n">
        <x:v>169</x:v>
      </x:c>
      <x:c r="O10" s="111" t="n">
        <x:v>33</x:v>
      </x:c>
      <x:c r="P10" s="111" t="n">
        <x:v>32</x:v>
      </x:c>
      <x:c r="Q10" s="112" t="n">
        <x:v>0</x:v>
      </x:c>
      <x:c r="R10" s="112" t="n">
        <x:v>26.2</x:v>
      </x:c>
      <x:c r="S10" s="112" t="n">
        <x:v>13</x:v>
      </x:c>
      <x:c r="T10" s="112" t="n">
        <x:v>1</x:v>
      </x:c>
      <x:c r="U10" s="112" t="n">
        <x:v>5.3</x:v>
      </x:c>
      <x:c r="V10" s="112" t="n">
        <x:v>3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138</x:v>
      </x:c>
      <x:c r="E11" s="175" t="s">
        <x:v>139</x:v>
      </x:c>
      <x:c r="F11" s="175" t="s">
        <x:v>140</x:v>
      </x:c>
      <x:c r="G11" s="175" t="s">
        <x:v>130</x:v>
      </x:c>
      <x:c r="H11" s="175" t="s"/>
      <x:c r="I11" s="175" t="s">
        <x:v>131</x:v>
      </x:c>
      <x:c r="J11" s="110" t="n"/>
      <x:c r="K11" s="111" t="n">
        <x:v>840</x:v>
      </x:c>
      <x:c r="L11" s="111" t="n">
        <x:v>0</x:v>
      </x:c>
      <x:c r="M11" s="111" t="n">
        <x:v>0</x:v>
      </x:c>
      <x:c r="N11" s="111" t="n">
        <x:v>381</x:v>
      </x:c>
      <x:c r="O11" s="111" t="n">
        <x:v>18</x:v>
      </x:c>
      <x:c r="P11" s="111" t="n">
        <x:v>153</x:v>
      </x:c>
      <x:c r="Q11" s="112" t="n">
        <x:v>3</x:v>
      </x:c>
      <x:c r="R11" s="112" t="n">
        <x:v>70.7</x:v>
      </x:c>
      <x:c r="S11" s="112" t="n">
        <x:v>16</x:v>
      </x:c>
      <x:c r="T11" s="112" t="n">
        <x:v>3</x:v>
      </x:c>
      <x:c r="U11" s="112" t="n">
        <x:v>11.6</x:v>
      </x:c>
      <x:c r="V11" s="112" t="n">
        <x:v>10.5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/>
      <x:c r="D12" s="174" t="s">
        <x:v>143</x:v>
      </x:c>
      <x:c r="E12" s="175" t="s">
        <x:v>144</x:v>
      </x:c>
      <x:c r="F12" s="175" t="s">
        <x:v>145</x:v>
      </x:c>
      <x:c r="G12" s="175" t="s">
        <x:v>130</x:v>
      </x:c>
      <x:c r="H12" s="175" t="s"/>
      <x:c r="I12" s="175" t="s">
        <x:v>131</x:v>
      </x:c>
      <x:c r="J12" s="110" t="n"/>
      <x:c r="K12" s="111" t="n">
        <x:v>1188</x:v>
      </x:c>
      <x:c r="L12" s="111" t="n">
        <x:v>0</x:v>
      </x:c>
      <x:c r="M12" s="111" t="n">
        <x:v>0</x:v>
      </x:c>
      <x:c r="N12" s="111" t="n">
        <x:v>501</x:v>
      </x:c>
      <x:c r="O12" s="111" t="n">
        <x:v>18</x:v>
      </x:c>
      <x:c r="P12" s="111" t="n">
        <x:v>181</x:v>
      </x:c>
      <x:c r="Q12" s="112" t="n">
        <x:v>6</x:v>
      </x:c>
      <x:c r="R12" s="112" t="n">
        <x:v>87.7</x:v>
      </x:c>
      <x:c r="S12" s="112" t="n">
        <x:v>21</x:v>
      </x:c>
      <x:c r="T12" s="112" t="n">
        <x:v>4</x:v>
      </x:c>
      <x:c r="U12" s="112" t="n">
        <x:v>23.2</x:v>
      </x:c>
      <x:c r="V12" s="112" t="n">
        <x:v>19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/>
      <x:c r="D13" s="174" t="s">
        <x:v>127</x:v>
      </x:c>
      <x:c r="E13" s="175" t="s">
        <x:v>128</x:v>
      </x:c>
      <x:c r="F13" s="175" t="s">
        <x:v>129</x:v>
      </x:c>
      <x:c r="G13" s="175" t="s">
        <x:v>130</x:v>
      </x:c>
      <x:c r="H13" s="175" t="s"/>
      <x:c r="I13" s="175" t="s">
        <x:v>131</x:v>
      </x:c>
      <x:c r="J13" s="110" t="n"/>
      <x:c r="K13" s="111" t="n">
        <x:v>453</x:v>
      </x:c>
      <x:c r="L13" s="111" t="n">
        <x:v>0</x:v>
      </x:c>
      <x:c r="M13" s="111" t="n">
        <x:v>0</x:v>
      </x:c>
      <x:c r="N13" s="111" t="n">
        <x:v>193</x:v>
      </x:c>
      <x:c r="O13" s="111" t="n">
        <x:v>11</x:v>
      </x:c>
      <x:c r="P13" s="111" t="n">
        <x:v>39</x:v>
      </x:c>
      <x:c r="Q13" s="112" t="n">
        <x:v>0</x:v>
      </x:c>
      <x:c r="R13" s="112" t="n">
        <x:v>35.2</x:v>
      </x:c>
      <x:c r="S13" s="112" t="n">
        <x:v>13</x:v>
      </x:c>
      <x:c r="T13" s="112" t="n">
        <x:v>1</x:v>
      </x:c>
      <x:c r="U13" s="112" t="n">
        <x:v>5.7</x:v>
      </x:c>
      <x:c r="V13" s="112" t="n">
        <x:v>4.4</x:v>
      </x:c>
      <x:c r="W13" s="113">
        <x:f>SUM(Q13:V13)</x:f>
      </x:c>
    </x:row>
    <x:row r="14" spans="1:23" s="6" customFormat="1">
      <x:c r="A14" s="4" t="s">
        <x:v>148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1877597</x:v>
      </x:c>
      <x:c r="E8" s="81" t="n">
        <x:v>1122155</x:v>
      </x:c>
      <x:c r="F8" s="121" t="n">
        <x:v>1523874.016</x:v>
      </x:c>
      <x:c r="G8" s="81" t="n">
        <x:v>61681</x:v>
      </x:c>
      <x:c r="H8" s="81" t="n">
        <x:v>198420</x:v>
      </x:c>
      <x:c r="I8" s="122">
        <x:f>SUM(D8:H8)</x:f>
      </x:c>
      <x:c r="J8" s="81" t="n">
        <x:v>2631949</x:v>
      </x:c>
      <x:c r="K8" s="81" t="n">
        <x:v>0</x:v>
      </x:c>
      <x:c r="L8" s="81" t="n">
        <x:v>1348732</x:v>
      </x:c>
      <x:c r="M8" s="81" t="n">
        <x:v>0</x:v>
      </x:c>
      <x:c r="N8" s="81" t="n">
        <x:v>334482</x:v>
      </x:c>
      <x:c r="O8" s="81" t="n">
        <x:v>125282</x:v>
      </x:c>
      <x:c r="P8" s="81" t="n">
        <x:v>343282</x:v>
      </x:c>
      <x:c r="Q8" s="122">
        <x:f>SUM(J8:P8)</x:f>
      </x:c>
      <x:c r="R8" s="81" t="n">
        <x:v>4595166</x:v>
      </x:c>
      <x:c r="S8" s="81" t="n">
        <x:v>188561</x:v>
      </x:c>
      <x:c r="T8" s="59">
        <x:f>SUM('Part C'!$R8:$S8)</x:f>
      </x:c>
      <x:c r="U8" s="81" t="n">
        <x:v>16832.1098901099</x:v>
      </x:c>
      <x:c r="V8" s="81" t="n">
        <x:v>690.699633699634</x:v>
      </x:c>
      <x:c r="W8" s="81" t="n">
        <x:v>1778670.23372093</x:v>
      </x:c>
      <x:c r="X8" s="81" t="n">
        <x:v>6562397.23372093</x:v>
      </x:c>
      <x:c r="Y8" s="12" t="n">
        <x:v>24038.0851052049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2691699</x:v>
      </x:c>
      <x:c r="E9" s="81" t="n">
        <x:v>1253501</x:v>
      </x:c>
      <x:c r="F9" s="121" t="n">
        <x:v>2004161.6</x:v>
      </x:c>
      <x:c r="G9" s="81" t="n">
        <x:v>89019</x:v>
      </x:c>
      <x:c r="H9" s="81" t="n">
        <x:v>266233</x:v>
      </x:c>
      <x:c r="I9" s="122">
        <x:f>SUM(D9:H9)</x:f>
      </x:c>
      <x:c r="J9" s="81" t="n">
        <x:v>3314904</x:v>
      </x:c>
      <x:c r="K9" s="81" t="n">
        <x:v>0</x:v>
      </x:c>
      <x:c r="L9" s="81" t="n">
        <x:v>2049526</x:v>
      </x:c>
      <x:c r="M9" s="81" t="n">
        <x:v>0</x:v>
      </x:c>
      <x:c r="N9" s="81" t="n">
        <x:v>343745</x:v>
      </x:c>
      <x:c r="O9" s="81" t="n">
        <x:v>238069</x:v>
      </x:c>
      <x:c r="P9" s="81" t="n">
        <x:v>358370</x:v>
      </x:c>
      <x:c r="Q9" s="122">
        <x:f>SUM(J9:P9)</x:f>
      </x:c>
      <x:c r="R9" s="81" t="n">
        <x:v>5921066</x:v>
      </x:c>
      <x:c r="S9" s="81" t="n">
        <x:v>383548</x:v>
      </x:c>
      <x:c r="T9" s="59">
        <x:f>SUM('Part C'!$R9:$S9)</x:f>
      </x:c>
      <x:c r="U9" s="81" t="n">
        <x:v>15028.0862944162</x:v>
      </x:c>
      <x:c r="V9" s="81" t="n">
        <x:v>973.472081218274</x:v>
      </x:c>
      <x:c r="W9" s="81" t="n">
        <x:v>2567018.57906977</x:v>
      </x:c>
      <x:c r="X9" s="81" t="n">
        <x:v>8871632.57906977</x:v>
      </x:c>
      <x:c r="Y9" s="12" t="n">
        <x:v>22516.8339570299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2379764</x:v>
      </x:c>
      <x:c r="E10" s="81" t="n">
        <x:v>976461</x:v>
      </x:c>
      <x:c r="F10" s="121" t="n">
        <x:v>1704962.3</x:v>
      </x:c>
      <x:c r="G10" s="81" t="n">
        <x:v>65973</x:v>
      </x:c>
      <x:c r="H10" s="81" t="n">
        <x:v>226353</x:v>
      </x:c>
      <x:c r="I10" s="122">
        <x:f>SUM(D10:H10)</x:f>
      </x:c>
      <x:c r="J10" s="81" t="n">
        <x:v>3080621</x:v>
      </x:c>
      <x:c r="K10" s="81" t="n">
        <x:v>0</x:v>
      </x:c>
      <x:c r="L10" s="81" t="n">
        <x:v>1436614</x:v>
      </x:c>
      <x:c r="M10" s="81" t="n">
        <x:v>0</x:v>
      </x:c>
      <x:c r="N10" s="81" t="n">
        <x:v>336208</x:v>
      </x:c>
      <x:c r="O10" s="81" t="n">
        <x:v>203659</x:v>
      </x:c>
      <x:c r="P10" s="81" t="n">
        <x:v>296411</x:v>
      </x:c>
      <x:c r="Q10" s="122">
        <x:f>SUM(J10:P10)</x:f>
      </x:c>
      <x:c r="R10" s="81" t="n">
        <x:v>4989813</x:v>
      </x:c>
      <x:c r="S10" s="81" t="n">
        <x:v>363700</x:v>
      </x:c>
      <x:c r="T10" s="59">
        <x:f>SUM('Part C'!$R10:$S10)</x:f>
      </x:c>
      <x:c r="U10" s="81" t="n">
        <x:v>17088.4006849315</x:v>
      </x:c>
      <x:c r="V10" s="81" t="n">
        <x:v>1245.54794520548</x:v>
      </x:c>
      <x:c r="W10" s="81" t="n">
        <x:v>1902460.46976744</x:v>
      </x:c>
      <x:c r="X10" s="81" t="n">
        <x:v>7255973.46976744</x:v>
      </x:c>
      <x:c r="Y10" s="12" t="n">
        <x:v>24849.2242115323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6933097</x:v>
      </x:c>
      <x:c r="E11" s="81" t="n">
        <x:v>2140805</x:v>
      </x:c>
      <x:c r="F11" s="121" t="n">
        <x:v>4609542.216</x:v>
      </x:c>
      <x:c r="G11" s="81" t="n">
        <x:v>189786</x:v>
      </x:c>
      <x:c r="H11" s="81" t="n">
        <x:v>548724</x:v>
      </x:c>
      <x:c r="I11" s="122">
        <x:f>SUM(D11:H11)</x:f>
      </x:c>
      <x:c r="J11" s="81" t="n">
        <x:v>9217383</x:v>
      </x:c>
      <x:c r="K11" s="81" t="n">
        <x:v>0</x:v>
      </x:c>
      <x:c r="L11" s="81" t="n">
        <x:v>2731860</x:v>
      </x:c>
      <x:c r="M11" s="81" t="n">
        <x:v>0</x:v>
      </x:c>
      <x:c r="N11" s="81" t="n">
        <x:v>937857</x:v>
      </x:c>
      <x:c r="O11" s="81" t="n">
        <x:v>320689</x:v>
      </x:c>
      <x:c r="P11" s="81" t="n">
        <x:v>1214165</x:v>
      </x:c>
      <x:c r="Q11" s="122">
        <x:f>SUM(J11:P11)</x:f>
      </x:c>
      <x:c r="R11" s="81" t="n">
        <x:v>14305150</x:v>
      </x:c>
      <x:c r="S11" s="81" t="n">
        <x:v>116804</x:v>
      </x:c>
      <x:c r="T11" s="59">
        <x:f>SUM('Part C'!$R11:$S11)</x:f>
      </x:c>
      <x:c r="U11" s="81" t="n">
        <x:v>17029.9404761905</x:v>
      </x:c>
      <x:c r="V11" s="81" t="n">
        <x:v>139.052380952381</x:v>
      </x:c>
      <x:c r="W11" s="81" t="n">
        <x:v>5472831.48837209</x:v>
      </x:c>
      <x:c r="X11" s="81" t="n">
        <x:v>19894785.4883721</x:v>
      </x:c>
      <x:c r="Y11" s="12" t="n">
        <x:v>23684.2684385382</x:v>
      </x:c>
    </x:row>
    <x:row r="12" spans="1:25" s="6" customFormat="1">
      <x:c r="A12" s="192" t="s">
        <x:v>141</x:v>
      </x:c>
      <x:c r="B12" s="192" t="s">
        <x:v>142</x:v>
      </x:c>
      <x:c r="C12" s="192" t="s"/>
      <x:c r="D12" s="81" t="n">
        <x:v>8251356</x:v>
      </x:c>
      <x:c r="E12" s="81" t="n">
        <x:v>3227807</x:v>
      </x:c>
      <x:c r="F12" s="121" t="n">
        <x:v>5831414.804</x:v>
      </x:c>
      <x:c r="G12" s="81" t="n">
        <x:v>1834412</x:v>
      </x:c>
      <x:c r="H12" s="81" t="n">
        <x:v>1427799</x:v>
      </x:c>
      <x:c r="I12" s="122">
        <x:f>SUM(D12:H12)</x:f>
      </x:c>
      <x:c r="J12" s="81" t="n">
        <x:v>13466141</x:v>
      </x:c>
      <x:c r="K12" s="81" t="n">
        <x:v>0</x:v>
      </x:c>
      <x:c r="L12" s="81" t="n">
        <x:v>3062356</x:v>
      </x:c>
      <x:c r="M12" s="81" t="n">
        <x:v>0</x:v>
      </x:c>
      <x:c r="N12" s="81" t="n">
        <x:v>1239229</x:v>
      </x:c>
      <x:c r="O12" s="81" t="n">
        <x:v>479138</x:v>
      </x:c>
      <x:c r="P12" s="81" t="n">
        <x:v>2325925</x:v>
      </x:c>
      <x:c r="Q12" s="122">
        <x:f>SUM(J12:P12)</x:f>
      </x:c>
      <x:c r="R12" s="81" t="n">
        <x:v>20550168</x:v>
      </x:c>
      <x:c r="S12" s="81" t="n">
        <x:v>22621</x:v>
      </x:c>
      <x:c r="T12" s="59">
        <x:f>SUM('Part C'!$R12:$S12)</x:f>
      </x:c>
      <x:c r="U12" s="81" t="n">
        <x:v>17298.1212121212</x:v>
      </x:c>
      <x:c r="V12" s="81" t="n">
        <x:v>19.0412457912458</x:v>
      </x:c>
      <x:c r="W12" s="81" t="n">
        <x:v>7740147.39069767</x:v>
      </x:c>
      <x:c r="X12" s="81" t="n">
        <x:v>28312936.3906977</x:v>
      </x:c>
      <x:c r="Y12" s="12" t="n">
        <x:v>23832.4380393078</x:v>
      </x:c>
    </x:row>
    <x:row r="13" spans="1:25" s="6" customFormat="1">
      <x:c r="A13" s="192" t="s">
        <x:v>146</x:v>
      </x:c>
      <x:c r="B13" s="192" t="s">
        <x:v>147</x:v>
      </x:c>
      <x:c r="C13" s="192" t="s"/>
      <x:c r="D13" s="81" t="n">
        <x:v>3241689</x:v>
      </x:c>
      <x:c r="E13" s="81" t="n">
        <x:v>1030275</x:v>
      </x:c>
      <x:c r="F13" s="121" t="n">
        <x:v>2170157.712</x:v>
      </x:c>
      <x:c r="G13" s="81" t="n">
        <x:v>102349</x:v>
      </x:c>
      <x:c r="H13" s="81" t="n">
        <x:v>251246</x:v>
      </x:c>
      <x:c r="I13" s="122">
        <x:f>SUM(D13:H13)</x:f>
      </x:c>
      <x:c r="J13" s="81" t="n">
        <x:v>4528268</x:v>
      </x:c>
      <x:c r="K13" s="81" t="n">
        <x:v>0</x:v>
      </x:c>
      <x:c r="L13" s="81" t="n">
        <x:v>1350006</x:v>
      </x:c>
      <x:c r="M13" s="81" t="n">
        <x:v>0</x:v>
      </x:c>
      <x:c r="N13" s="81" t="n">
        <x:v>325007</x:v>
      </x:c>
      <x:c r="O13" s="81" t="n">
        <x:v>245824</x:v>
      </x:c>
      <x:c r="P13" s="81" t="n">
        <x:v>346612</x:v>
      </x:c>
      <x:c r="Q13" s="122">
        <x:f>SUM(J13:P13)</x:f>
      </x:c>
      <x:c r="R13" s="81" t="n">
        <x:v>6702935</x:v>
      </x:c>
      <x:c r="S13" s="81" t="n">
        <x:v>92782</x:v>
      </x:c>
      <x:c r="T13" s="59">
        <x:f>SUM('Part C'!$R13:$S13)</x:f>
      </x:c>
      <x:c r="U13" s="81" t="n">
        <x:v>14796.766004415</x:v>
      </x:c>
      <x:c r="V13" s="81" t="n">
        <x:v>204.816777041943</x:v>
      </x:c>
      <x:c r="W13" s="81" t="n">
        <x:v>2951419.83837209</x:v>
      </x:c>
      <x:c r="X13" s="81" t="n">
        <x:v>9747136.83837209</x:v>
      </x:c>
      <x:c r="Y13" s="12" t="n">
        <x:v>21516.8583628523</x:v>
      </x:c>
    </x:row>
    <x:row r="14" spans="1:25" s="3" customFormat="1" ht="15" customHeight="1">
      <x:c r="A14" s="4" t="s">
        <x:v>148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/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146</x:v>
      </x:c>
      <x:c r="B13" s="192" t="s">
        <x:v>147</x:v>
      </x:c>
      <x:c r="C13" s="192" t="s"/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209</x:v>
      </x:c>
      <x:c r="G17" s="171" t="s"/>
      <x:c r="H17" s="171" t="s"/>
      <x:c r="I17" s="171" t="s"/>
      <x:c r="J17" s="162" t="s"/>
      <x:c r="K17" s="161" t="s">
        <x:v>210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211</x:v>
      </x:c>
      <x:c r="F18" s="99" t="s">
        <x:v>190</x:v>
      </x:c>
      <x:c r="G18" s="5" t="s">
        <x:v>191</x:v>
      </x:c>
      <x:c r="H18" s="5" t="s">
        <x:v>192</x:v>
      </x:c>
      <x:c r="I18" s="100" t="s">
        <x:v>193</x:v>
      </x:c>
      <x:c r="J18" s="11" t="s">
        <x:v>194</x:v>
      </x:c>
      <x:c r="K18" s="99" t="s">
        <x:v>195</x:v>
      </x:c>
      <x:c r="L18" s="5" t="s">
        <x:v>207</x:v>
      </x:c>
      <x:c r="M18" s="100" t="s">
        <x:v>212</x:v>
      </x:c>
      <x:c r="N18" s="61" t="s">
        <x:v>198</x:v>
      </x:c>
    </x:row>
    <x:row r="19" spans="1:25" s="3" customFormat="1" ht="15" customHeight="1">
      <x:c r="A19" s="3" t="s">
        <x:v>213</x:v>
      </x:c>
      <x:c r="E19" s="16" t="n">
        <x:v>2</x:v>
      </x:c>
      <x:c r="F19" s="7" t="n">
        <x:v>147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1462768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224</x:v>
      </x:c>
      <x:c r="C1" s="82" t="s">
        <x:v>225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226</x:v>
      </x:c>
      <x:c r="B3" s="83" t="s">
        <x:v>227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2020-01-31T14:15:57.1072981Z</dcterms:modified>
</coreProperties>
</file>