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<x:sst xmlns:x="http://schemas.openxmlformats.org/spreadsheetml/2006/main" count="236" uniqueCount="236">
  <x:si>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</x:si>
  <x:si>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</x:si>
  <x:si>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Bellmore-Merrick</x:t>
  </x:si>
  <x:si>
    <x:t>BEDS Code</x:t>
  </x:si>
  <x:si>
    <x:t>280253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</x:si>
  <x:si>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</x:si>
  <x:si>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</x:si>
  <x:si>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</x:si>
  <x:si>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</x:si>
  <x:si>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</x:si>
  <x:si>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Mikaela  Coni</x:t>
  </x:si>
  <x:si>
    <x:t>Street Address Line 1</x:t>
  </x:si>
  <x:si>
    <x:t>1260 Meadowbrook Road</x:t>
  </x:si>
  <x:si>
    <x:t>Title of Contact</x:t>
  </x:si>
  <x:si>
    <x:t>School Business Administrator</x:t>
  </x:si>
  <x:si>
    <x:t>Street Address Line 2</x:t>
  </x:si>
  <x:si>
    <x:t>Email Address</x:t>
  </x:si>
  <x:si>
    <x:t>mconi@bellmore-merrick.k12.ny.us</x:t>
  </x:si>
  <x:si>
    <x:t>City</x:t>
  </x:si>
  <x:si>
    <x:t>North Merrick</x:t>
  </x:si>
  <x:si>
    <x:t>Phone Number</x:t>
  </x:si>
  <x:si>
    <x:t>5169921090</x:t>
  </x:si>
  <x:si>
    <x:t>Zip Code</x:t>
  </x:si>
  <x:si>
    <x:t>11566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</x:si>
  <x:si>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</x:si>
  <x:si>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</x:si>
  <x:si>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</x:si>
  <x:si>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</x:si>
  <x:si>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</x:si>
  <x:si>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</x:si>
  <x:si>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</x:si>
  <x:si>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</x:si>
  <x:si>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</x:si>
  <x:si>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</x:si>
  <x:si>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</x:si>
  <x:si>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</x:si>
  <x:si>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</x:si>
  <x:si>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</x:si>
  <x:si>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</x:si>
  <x:si>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</x:si>
  <x:si>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</x:si>
  <x:si>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</x:si>
  <x:si>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</x:si>
  <x:si>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</x:si>
  <x:si>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</x:si>
  <x:si>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</x:si>
  <x:si>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</x:si>
  <x:si>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</x:si>
  <x:si>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</x:si>
  <x:si>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</x:si>
  <x:si>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</x:si>
  <x:si>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</x:si>
  <x:si>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</x:si>
  <x:si>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</x:si>
  <x:si>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</x:si>
  <x:si>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</x:si>
  <x:si>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</x:si>
  <x:si>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</x:si>
  <x:si>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</x:si>
  <x:si>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</x:si>
  <x:si>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</x:si>
  <x:si>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</x:si>
  <x:si>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</x:si>
  <x:si>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</x:si>
  <x:si>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</x:si>
  <x:si>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</x:si>
  <x:si>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</x:si>
  <x:si>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</x:si>
  <x:si>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</x:si>
  <x:si>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</x:si>
  <x:si>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</x:si>
  <x:si>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</x:si>
  <x:si>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</x:si>
  <x:si>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</x:si>
  <x:si>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</x:si>
  <x:si>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</x:si>
  <x:si>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</x:si>
  <x:si>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</x:si>
  <x:si>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</x:si>
  <x:si>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</x:si>
  <x:si>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</x:si>
  <x:si>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</x:si>
  <x:si>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</x:si>
  <x:si>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</x:si>
  <x:si>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</x:si>
  <x:si>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</x:si>
  <x:si>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</x:si>
  <x:si>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</x:si>
  <x:si>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</x:si>
  <x:si>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</x:si>
  <x:si>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</x:si>
  <x:si>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</x:si>
  <x:si>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</x:si>
  <x:si>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</x:si>
  <x:si>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</x:si>
  <x:si>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</x:si>
  <x:si>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</x:si>
  <x:si>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</x:si>
  <x:si>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</x:si>
  <x:si>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</x:si>
  <x:si>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</x:si>
  <x:si>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</x:si>
  <x:si>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</x:si>
  <x:si>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</x:si>
  <x:si>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</x:si>
  <x:si>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</x:si>
  <x:si>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</x:si>
  <x:si>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</x:si>
  <x:si>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</x:si>
  <x:si>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</x:si>
  <x:si>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</x:si>
  <x:si>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</x:si>
  <x:si>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</x:si>
  <x:si>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</x:si>
  <x:si>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</x:si>
  <x:si>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</x:si>
  <x:si>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</x:si>
  <x:si>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</x:si>
  <x:si>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</x:si>
  <x:si>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</x:si>
  <x:si>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</x:si>
  <x:si>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</x:si>
  <x:si>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</x:si>
  <x:si>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</x:si>
  <x:si>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280253070002</x:t>
  </x:si>
  <x:si>
    <x:t>GRAND AVENUE MIDDLE SCHOOL</x:t>
  </x:si>
  <x:si>
    <x:t>02</x:t>
  </x:si>
  <x:si>
    <x:t>Middle/Junior High School</x:t>
  </x:si>
  <x:si>
    <x:t>7</x:t>
  </x:si>
  <x:si>
    <x:t>8</x:t>
  </x:si>
  <x:si>
    <x:t>Yes</x:t>
  </x:si>
  <x:si>
    <x:t>No</x:t>
  </x:si>
  <x:si>
    <x:t>280253070004</x:t>
  </x:si>
  <x:si>
    <x:t>MERRICK AVENUE MIDDLE SCHOOL</x:t>
  </x:si>
  <x:si>
    <x:t>04</x:t>
  </x:si>
  <x:si>
    <x:t>280253070005</x:t>
  </x:si>
  <x:si>
    <x:t>SANFORD H CALHOUN HIGH SCHOOL</x:t>
  </x:si>
  <x:si>
    <x:t>05</x:t>
  </x:si>
  <x:si>
    <x:t>Senior High School</x:t>
  </x:si>
  <x:si>
    <x:t>9</x:t>
  </x:si>
  <x:si>
    <x:t>12</x:t>
  </x:si>
  <x:si>
    <x:t>280253070006</x:t>
  </x:si>
  <x:si>
    <x:t>WELLINGTON C MEPHAM HIGH SCHOOL</x:t>
  </x:si>
  <x:si>
    <x:t>07</x:t>
  </x:si>
  <x:si>
    <x:t>280253070007</x:t>
  </x:si>
  <x:si>
    <x:t>JOHN F KENNEDY HIGH SCHOOL</x:t>
  </x:si>
  <x:si>
    <x:t>06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</x:si>
  <x:si>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</x:si>
  <x:si>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</x:si>
  <x:si>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</x:si>
  <x:si>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</x:si>
  <x:si>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</x:si>
  <x:si>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</x:si>
  <x:si>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</x:si>
  <x:si>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</x:si>
  <x:si>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</x:si>
  <x:si>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</x:si>
  <x:si>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</x:si>
  <x:si>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</x:si>
  <x:si>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</x:si>
  <x:si>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</x:si>
  <x:si>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</x:si>
  <x:si>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</x:si>
  <x:si>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</x:si>
  <x:si>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</x:si>
  <x:si>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</x:si>
  <x:si>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</x:si>
  <x:si>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</x:si>
  <x:si>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</x:si>
  <x:si>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</x:si>
  <x:si>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</x:si>
  <x:si>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</x:si>
  <x:si>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</x:si>
  <x:si>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</x:si>
  <x:si>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</x:si>
  <x:si>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</x:si>
  <x:si>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</x:si>
  <x:si>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</x:si>
  <x:si>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</x:si>
  <x:si>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</x:si>
  <x:si>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</x:si>
  <x:si>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</x:si>
  <x:si>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</x:si>
  <x:si>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</x:si>
  <x:si>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</x:si>
  <x:si>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</x:si>
  <x:si>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</x:si>
  <x:si>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</x:si>
  <x:si>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</x:si>
  <x:si>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</x:si>
  <x:si>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</x:si>
  <x:si>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</x:si>
  <x:si>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</x:si>
  <x:si>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</x:si>
  <x:si>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</x:si>
  <x:si>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</x:si>
  <x:si>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</x:si>
  <x:si>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</x:si>
  <x:si>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</x:si>
  <x:si>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</x:si>
  <x:si>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</x:si>
  <x:si>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</x:si>
  <x:si>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</x:si>
  <x:si>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</x:si>
  <x:si>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</x:si>
  <x:si>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</x:si>
  <x:si>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</x:si>
  <x:si>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</x:si>
  <x:si>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</x:si>
  <x:si>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</x:si>
  <x:si>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</x:si>
  <x:si>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</x:si>
  <x:si>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</x:si>
  <x:si>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</x:si>
  <x:si>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</x:si>
  <x:si>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</x:si>
  <x:si>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</x:si>
  <x:si>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</x:si>
  <x:si>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</x:si>
  <x:si>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</x:si>
  <x:si>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</x:si>
  <x:si>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</x:si>
  <x:si>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</x:si>
  <x:si>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</x:si>
  <x:si>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</x:si>
  <x:si>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</x:si>
  <x:si>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K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</x:si>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</x:sst>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162926888</x:v>
      </x:c>
      <x:c r="E14" s="10" t="n">
        <x:v>100000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1393000</x:v>
      </x:c>
      <x:c r="E15" s="10" t="n">
        <x:v>1349993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1871140</x:v>
      </x:c>
      <x:c r="E16" s="10" t="n">
        <x:v>285000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400000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5813073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1871140</x:v>
      </x:c>
      <x:c r="E24" s="10" t="n">
        <x:v>285000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222442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179558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7948669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634555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4738578</x:v>
      </x:c>
      <x:c r="E37" s="10" t="n">
        <x:v>0</x:v>
      </x:c>
      <x:c r="F37" s="7" t="n">
        <x:v>37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2522000</x:v>
      </x:c>
      <x:c r="E38" s="10" t="n">
        <x:v>0</x:v>
      </x:c>
      <x:c r="F38" s="7" t="n">
        <x:v>33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1108000</x:v>
      </x:c>
      <x:c r="E41" s="10" t="n">
        <x:v>0</x:v>
      </x:c>
      <x:c r="F41" s="7" t="n">
        <x:v>80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150000</x:v>
      </x:c>
      <x:c r="E42" s="10" t="n">
        <x:v>0</x:v>
      </x:c>
      <x:c r="F42" s="7" t="n">
        <x:v>2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5265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151300</x:v>
      </x:c>
      <x:c r="E61" s="10" t="n">
        <x:v>0</x:v>
      </x:c>
      <x:c r="F61" s="84" t="n">
        <x:v>1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2323900</x:v>
      </x:c>
      <x:c r="E62" s="10" t="n">
        <x:v>0</x:v>
      </x:c>
      <x:c r="F62" s="84" t="n">
        <x:v>16.6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11303116</x:v>
      </x:c>
      <x:c r="E63" s="10" t="n">
        <x:v>0</x:v>
      </x:c>
      <x:c r="F63" s="84" t="n">
        <x:v>81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2587660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2888085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866723</x:v>
      </x:c>
      <x:c r="E71" s="10" t="n">
        <x:v>86893</x:v>
      </x:c>
      <x:c r="F71" s="84" t="n">
        <x:v>7.5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166500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28625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842107</x:v>
      </x:c>
      <x:c r="E74" s="10" t="n">
        <x:v>0</x:v>
      </x:c>
      <x:c r="F74" s="84" t="n">
        <x:v>4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10000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1245826</x:v>
      </x:c>
      <x:c r="E76" s="10" t="n">
        <x:v>0</x:v>
      </x:c>
      <x:c r="F76" s="84" t="n">
        <x:v>7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997917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5992591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35995891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86632765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>
        <x:v>126</x:v>
      </x:c>
      <x:c r="D8" s="174" t="s">
        <x:v>127</x:v>
      </x:c>
      <x:c r="E8" s="175" t="s">
        <x:v>128</x:v>
      </x:c>
      <x:c r="F8" s="175" t="s">
        <x:v>129</x:v>
      </x:c>
      <x:c r="G8" s="175" t="s">
        <x:v>130</x:v>
      </x:c>
      <x:c r="H8" s="175" t="s"/>
      <x:c r="I8" s="175" t="s">
        <x:v>131</x:v>
      </x:c>
      <x:c r="J8" s="110" t="n"/>
      <x:c r="K8" s="111" t="n">
        <x:v>942</x:v>
      </x:c>
      <x:c r="L8" s="111" t="n">
        <x:v>0</x:v>
      </x:c>
      <x:c r="M8" s="111" t="n">
        <x:v>0</x:v>
      </x:c>
      <x:c r="N8" s="111" t="n">
        <x:v>78</x:v>
      </x:c>
      <x:c r="O8" s="111" t="n">
        <x:v>10</x:v>
      </x:c>
      <x:c r="P8" s="111" t="n">
        <x:v>156</x:v>
      </x:c>
      <x:c r="Q8" s="112" t="n">
        <x:v>9</x:v>
      </x:c>
      <x:c r="R8" s="112" t="n">
        <x:v>73</x:v>
      </x:c>
      <x:c r="S8" s="112" t="n">
        <x:v>9</x:v>
      </x:c>
      <x:c r="T8" s="112" t="n">
        <x:v>9</x:v>
      </x:c>
      <x:c r="U8" s="112" t="n">
        <x:v>19.6</x:v>
      </x:c>
      <x:c r="V8" s="112" t="n">
        <x:v>46</x:v>
      </x:c>
      <x:c r="W8" s="113">
        <x:f>SUM(Q8:V8)</x:f>
      </x:c>
    </x:row>
    <x:row r="9" spans="1:23" s="6" customFormat="1" x14ac:dyDescent="0.3">
      <x:c r="A9" s="172" t="s">
        <x:v>132</x:v>
      </x:c>
      <x:c r="B9" s="173" t="s">
        <x:v>133</x:v>
      </x:c>
      <x:c r="C9" s="172" t="s">
        <x:v>134</x:v>
      </x:c>
      <x:c r="D9" s="174" t="s">
        <x:v>127</x:v>
      </x:c>
      <x:c r="E9" s="175" t="s">
        <x:v>128</x:v>
      </x:c>
      <x:c r="F9" s="175" t="s">
        <x:v>129</x:v>
      </x:c>
      <x:c r="G9" s="175" t="s">
        <x:v>130</x:v>
      </x:c>
      <x:c r="H9" s="175" t="s"/>
      <x:c r="I9" s="175" t="s">
        <x:v>131</x:v>
      </x:c>
      <x:c r="J9" s="110" t="n"/>
      <x:c r="K9" s="111" t="n">
        <x:v>793</x:v>
      </x:c>
      <x:c r="L9" s="111" t="n">
        <x:v>0</x:v>
      </x:c>
      <x:c r="M9" s="111" t="n">
        <x:v>0</x:v>
      </x:c>
      <x:c r="N9" s="111" t="n">
        <x:v>63</x:v>
      </x:c>
      <x:c r="O9" s="111" t="n">
        <x:v>8</x:v>
      </x:c>
      <x:c r="P9" s="111" t="n">
        <x:v>121</x:v>
      </x:c>
      <x:c r="Q9" s="112" t="n">
        <x:v>13</x:v>
      </x:c>
      <x:c r="R9" s="112" t="n">
        <x:v>71</x:v>
      </x:c>
      <x:c r="S9" s="112" t="n">
        <x:v>21</x:v>
      </x:c>
      <x:c r="T9" s="112" t="n">
        <x:v>9</x:v>
      </x:c>
      <x:c r="U9" s="112" t="n">
        <x:v>24</x:v>
      </x:c>
      <x:c r="V9" s="112" t="n">
        <x:v>32</x:v>
      </x:c>
      <x:c r="W9" s="113">
        <x:f>SUM(Q9:V9)</x:f>
      </x:c>
    </x:row>
    <x:row r="10" spans="1:23" s="6" customFormat="1">
      <x:c r="A10" s="172" t="s">
        <x:v>135</x:v>
      </x:c>
      <x:c r="B10" s="173" t="s">
        <x:v>136</x:v>
      </x:c>
      <x:c r="C10" s="172" t="s">
        <x:v>137</x:v>
      </x:c>
      <x:c r="D10" s="174" t="s">
        <x:v>138</x:v>
      </x:c>
      <x:c r="E10" s="175" t="s">
        <x:v>139</x:v>
      </x:c>
      <x:c r="F10" s="175" t="s">
        <x:v>140</x:v>
      </x:c>
      <x:c r="G10" s="175" t="s">
        <x:v>130</x:v>
      </x:c>
      <x:c r="H10" s="175" t="s"/>
      <x:c r="I10" s="175" t="s">
        <x:v>131</x:v>
      </x:c>
      <x:c r="J10" s="110" t="n"/>
      <x:c r="K10" s="111" t="n">
        <x:v>1239</x:v>
      </x:c>
      <x:c r="L10" s="111" t="n">
        <x:v>0</x:v>
      </x:c>
      <x:c r="M10" s="111" t="n">
        <x:v>0</x:v>
      </x:c>
      <x:c r="N10" s="111" t="n">
        <x:v>212</x:v>
      </x:c>
      <x:c r="O10" s="111" t="n">
        <x:v>21</x:v>
      </x:c>
      <x:c r="P10" s="111" t="n">
        <x:v>208</x:v>
      </x:c>
      <x:c r="Q10" s="112" t="n">
        <x:v>14</x:v>
      </x:c>
      <x:c r="R10" s="112" t="n">
        <x:v>116</x:v>
      </x:c>
      <x:c r="S10" s="112" t="n">
        <x:v>37</x:v>
      </x:c>
      <x:c r="T10" s="112" t="n">
        <x:v>10</x:v>
      </x:c>
      <x:c r="U10" s="112" t="n">
        <x:v>48.8</x:v>
      </x:c>
      <x:c r="V10" s="112" t="n">
        <x:v>50</x:v>
      </x:c>
      <x:c r="W10" s="113">
        <x:f>SUM(Q10:V10)</x:f>
      </x:c>
    </x:row>
    <x:row r="11" spans="1:23" s="6" customFormat="1">
      <x:c r="A11" s="172" t="s">
        <x:v>141</x:v>
      </x:c>
      <x:c r="B11" s="173" t="s">
        <x:v>142</x:v>
      </x:c>
      <x:c r="C11" s="172" t="s">
        <x:v>143</x:v>
      </x:c>
      <x:c r="D11" s="174" t="s">
        <x:v>138</x:v>
      </x:c>
      <x:c r="E11" s="175" t="s">
        <x:v>139</x:v>
      </x:c>
      <x:c r="F11" s="175" t="s">
        <x:v>140</x:v>
      </x:c>
      <x:c r="G11" s="175" t="s">
        <x:v>130</x:v>
      </x:c>
      <x:c r="H11" s="175" t="s"/>
      <x:c r="I11" s="175" t="s">
        <x:v>131</x:v>
      </x:c>
      <x:c r="J11" s="110" t="n"/>
      <x:c r="K11" s="111" t="n">
        <x:v>1223</x:v>
      </x:c>
      <x:c r="L11" s="111" t="n">
        <x:v>0</x:v>
      </x:c>
      <x:c r="M11" s="111" t="n">
        <x:v>0</x:v>
      </x:c>
      <x:c r="N11" s="111" t="n">
        <x:v>181</x:v>
      </x:c>
      <x:c r="O11" s="111" t="n">
        <x:v>0</x:v>
      </x:c>
      <x:c r="P11" s="111" t="n">
        <x:v>206</x:v>
      </x:c>
      <x:c r="Q11" s="112" t="n">
        <x:v>10</x:v>
      </x:c>
      <x:c r="R11" s="112" t="n">
        <x:v>93</x:v>
      </x:c>
      <x:c r="S11" s="112" t="n">
        <x:v>4</x:v>
      </x:c>
      <x:c r="T11" s="112" t="n">
        <x:v>10</x:v>
      </x:c>
      <x:c r="U11" s="112" t="n">
        <x:v>24.1</x:v>
      </x:c>
      <x:c r="V11" s="112" t="n">
        <x:v>47</x:v>
      </x:c>
      <x:c r="W11" s="113">
        <x:f>SUM(Q11:V11)</x:f>
      </x:c>
    </x:row>
    <x:row r="12" spans="1:23" s="6" customFormat="1">
      <x:c r="A12" s="172" t="s">
        <x:v>144</x:v>
      </x:c>
      <x:c r="B12" s="173" t="s">
        <x:v>145</x:v>
      </x:c>
      <x:c r="C12" s="172" t="s">
        <x:v>146</x:v>
      </x:c>
      <x:c r="D12" s="174" t="s">
        <x:v>138</x:v>
      </x:c>
      <x:c r="E12" s="175" t="s">
        <x:v>139</x:v>
      </x:c>
      <x:c r="F12" s="175" t="s">
        <x:v>140</x:v>
      </x:c>
      <x:c r="G12" s="175" t="s">
        <x:v>130</x:v>
      </x:c>
      <x:c r="H12" s="175" t="s"/>
      <x:c r="I12" s="175" t="s">
        <x:v>131</x:v>
      </x:c>
      <x:c r="J12" s="110" t="n"/>
      <x:c r="K12" s="111" t="n">
        <x:v>1068</x:v>
      </x:c>
      <x:c r="L12" s="111" t="n">
        <x:v>0</x:v>
      </x:c>
      <x:c r="M12" s="111" t="n">
        <x:v>0</x:v>
      </x:c>
      <x:c r="N12" s="111" t="n">
        <x:v>119</x:v>
      </x:c>
      <x:c r="O12" s="111" t="n">
        <x:v>0</x:v>
      </x:c>
      <x:c r="P12" s="111" t="n">
        <x:v>146</x:v>
      </x:c>
      <x:c r="Q12" s="112" t="n">
        <x:v>11</x:v>
      </x:c>
      <x:c r="R12" s="112" t="n">
        <x:v>87</x:v>
      </x:c>
      <x:c r="S12" s="112" t="n">
        <x:v>6</x:v>
      </x:c>
      <x:c r="T12" s="112" t="n">
        <x:v>10</x:v>
      </x:c>
      <x:c r="U12" s="112" t="n">
        <x:v>23.1</x:v>
      </x:c>
      <x:c r="V12" s="112" t="n">
        <x:v>47</x:v>
      </x:c>
      <x:c r="W12" s="113">
        <x:f>SUM(Q12:V12)</x:f>
      </x:c>
    </x:row>
    <x:row r="13" spans="1:23" s="6" customFormat="1">
      <x:c r="A13" s="4" t="s">
        <x:v>147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88">
        <x:f>SUM(Q8:Q12)</x:f>
      </x:c>
      <x:c r="R13" s="88">
        <x:f>SUM(R8:R12)</x:f>
      </x:c>
      <x:c r="S13" s="88">
        <x:f>SUM(S8:S12)</x:f>
      </x:c>
      <x:c r="T13" s="88">
        <x:f>SUM(T8:T12)</x:f>
      </x:c>
      <x:c r="U13" s="88">
        <x:f>SUM(U8:U12)</x:f>
      </x:c>
      <x:c r="V13" s="88">
        <x:f>SUM(V8:V12)</x:f>
      </x:c>
      <x:c r="W13" s="88">
        <x:f>SUM(W8:W12)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149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150</x:v>
      </x:c>
      <x:c r="E5" s="180" t="s"/>
      <x:c r="F5" s="180" t="s"/>
      <x:c r="G5" s="180" t="s"/>
      <x:c r="H5" s="180" t="s"/>
      <x:c r="I5" s="181" t="s"/>
      <x:c r="J5" s="182" t="s">
        <x:v>151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152</x:v>
      </x:c>
      <x:c r="S5" s="186" t="s"/>
      <x:c r="T5" s="187" t="s"/>
      <x:c r="U5" s="161" t="s">
        <x:v>153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154</x:v>
      </x:c>
      <x:c r="E6" s="189" t="s"/>
      <x:c r="F6" s="190" t="s"/>
      <x:c r="G6" s="90" t="s"/>
      <x:c r="H6" s="91" t="s"/>
      <x:c r="I6" s="75" t="s"/>
      <x:c r="J6" s="161" t="s">
        <x:v>155</x:v>
      </x:c>
      <x:c r="K6" s="162" t="s"/>
      <x:c r="L6" s="161" t="s">
        <x:v>156</x:v>
      </x:c>
      <x:c r="M6" s="162" t="s"/>
      <x:c r="N6" s="161" t="s">
        <x:v>157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158</x:v>
      </x:c>
      <x:c r="E7" s="102" t="s">
        <x:v>159</x:v>
      </x:c>
      <x:c r="F7" s="102" t="s">
        <x:v>160</x:v>
      </x:c>
      <x:c r="G7" s="118" t="s">
        <x:v>161</x:v>
      </x:c>
      <x:c r="H7" s="191" t="s">
        <x:v>162</x:v>
      </x:c>
      <x:c r="I7" s="118" t="s">
        <x:v>163</x:v>
      </x:c>
      <x:c r="J7" s="118" t="s">
        <x:v>164</x:v>
      </x:c>
      <x:c r="K7" s="191" t="s">
        <x:v>165</x:v>
      </x:c>
      <x:c r="L7" s="118" t="s">
        <x:v>166</x:v>
      </x:c>
      <x:c r="M7" s="191" t="s">
        <x:v>167</x:v>
      </x:c>
      <x:c r="N7" s="118" t="s">
        <x:v>168</x:v>
      </x:c>
      <x:c r="O7" s="191" t="s">
        <x:v>169</x:v>
      </x:c>
      <x:c r="P7" s="191" t="s">
        <x:v>170</x:v>
      </x:c>
      <x:c r="Q7" s="118" t="s">
        <x:v>171</x:v>
      </x:c>
      <x:c r="R7" s="118" t="s">
        <x:v>172</x:v>
      </x:c>
      <x:c r="S7" s="118" t="s">
        <x:v>173</x:v>
      </x:c>
      <x:c r="T7" s="11" t="s">
        <x:v>174</x:v>
      </x:c>
      <x:c r="U7" s="129" t="s">
        <x:v>175</x:v>
      </x:c>
      <x:c r="V7" s="129" t="s">
        <x:v>176</x:v>
      </x:c>
      <x:c r="W7" s="129" t="s">
        <x:v>177</x:v>
      </x:c>
      <x:c r="X7" s="129" t="s">
        <x:v>178</x:v>
      </x:c>
      <x:c r="Y7" s="129" t="s">
        <x:v>179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81" t="n">
        <x:v>9685275</x:v>
      </x:c>
      <x:c r="E8" s="81" t="n">
        <x:v>2260782</x:v>
      </x:c>
      <x:c r="F8" s="121" t="n">
        <x:v>4136919.5391</x:v>
      </x:c>
      <x:c r="G8" s="81" t="n">
        <x:v>774370</x:v>
      </x:c>
      <x:c r="H8" s="81" t="n">
        <x:v>1151078</x:v>
      </x:c>
      <x:c r="I8" s="122">
        <x:f>SUM(D8:H8)</x:f>
      </x:c>
      <x:c r="J8" s="81" t="n">
        <x:v>9188716</x:v>
      </x:c>
      <x:c r="K8" s="81" t="n">
        <x:v>0</x:v>
      </x:c>
      <x:c r="L8" s="81" t="n">
        <x:v>1832167</x:v>
      </x:c>
      <x:c r="M8" s="81" t="n">
        <x:v>0</x:v>
      </x:c>
      <x:c r="N8" s="81" t="n">
        <x:v>902517</x:v>
      </x:c>
      <x:c r="O8" s="81" t="n">
        <x:v>651193</x:v>
      </x:c>
      <x:c r="P8" s="81" t="n">
        <x:v>5433831</x:v>
      </x:c>
      <x:c r="Q8" s="122">
        <x:f>SUM(J8:P8)</x:f>
      </x:c>
      <x:c r="R8" s="81" t="n">
        <x:v>17788199</x:v>
      </x:c>
      <x:c r="S8" s="81" t="n">
        <x:v>220226</x:v>
      </x:c>
      <x:c r="T8" s="59">
        <x:f>SUM('Part C'!$R8:$S8)</x:f>
      </x:c>
      <x:c r="U8" s="81" t="n">
        <x:v>18883.4384288747</x:v>
      </x:c>
      <x:c r="V8" s="81" t="n">
        <x:v>233.785562632696</x:v>
      </x:c>
      <x:c r="W8" s="81" t="n">
        <x:v>5276495.8985755</x:v>
      </x:c>
      <x:c r="X8" s="81" t="n">
        <x:v>23284920.8985755</x:v>
      </x:c>
      <x:c r="Y8" s="12" t="n">
        <x:v>24718.5996800165</x:v>
      </x:c>
    </x:row>
    <x:row r="9" spans="1:25" s="6" customFormat="1" x14ac:dyDescent="0.3">
      <x:c r="A9" s="192" t="s">
        <x:v>132</x:v>
      </x:c>
      <x:c r="B9" s="192" t="s">
        <x:v>133</x:v>
      </x:c>
      <x:c r="C9" s="192" t="s">
        <x:v>134</x:v>
      </x:c>
      <x:c r="D9" s="81" t="n">
        <x:v>9192432</x:v>
      </x:c>
      <x:c r="E9" s="81" t="n">
        <x:v>2527108</x:v>
      </x:c>
      <x:c r="F9" s="121" t="n">
        <x:v>4058476.702</x:v>
      </x:c>
      <x:c r="G9" s="81" t="n">
        <x:v>654849</x:v>
      </x:c>
      <x:c r="H9" s="81" t="n">
        <x:v>992891</x:v>
      </x:c>
      <x:c r="I9" s="122">
        <x:f>SUM(D9:H9)</x:f>
      </x:c>
      <x:c r="J9" s="81" t="n">
        <x:v>7901874</x:v>
      </x:c>
      <x:c r="K9" s="81" t="n">
        <x:v>0</x:v>
      </x:c>
      <x:c r="L9" s="81" t="n">
        <x:v>2797084</x:v>
      </x:c>
      <x:c r="M9" s="81" t="n">
        <x:v>0</x:v>
      </x:c>
      <x:c r="N9" s="81" t="n">
        <x:v>861693</x:v>
      </x:c>
      <x:c r="O9" s="81" t="n">
        <x:v>612138</x:v>
      </x:c>
      <x:c r="P9" s="81" t="n">
        <x:v>5252968</x:v>
      </x:c>
      <x:c r="Q9" s="122">
        <x:f>SUM(J9:P9)</x:f>
      </x:c>
      <x:c r="R9" s="81" t="n">
        <x:v>17217597</x:v>
      </x:c>
      <x:c r="S9" s="81" t="n">
        <x:v>208160</x:v>
      </x:c>
      <x:c r="T9" s="59">
        <x:f>SUM('Part C'!$R9:$S9)</x:f>
      </x:c>
      <x:c r="U9" s="81" t="n">
        <x:v>21711.9760403531</x:v>
      </x:c>
      <x:c r="V9" s="81" t="n">
        <x:v>262.49684741488</x:v>
      </x:c>
      <x:c r="W9" s="81" t="n">
        <x:v>4441890.92098765</x:v>
      </x:c>
      <x:c r="X9" s="81" t="n">
        <x:v>21867647.9209877</x:v>
      </x:c>
      <x:c r="Y9" s="12" t="n">
        <x:v>27575.848576277</x:v>
      </x:c>
    </x:row>
    <x:row r="10" spans="1:25" s="6" customFormat="1">
      <x:c r="A10" s="192" t="s">
        <x:v>135</x:v>
      </x:c>
      <x:c r="B10" s="192" t="s">
        <x:v>136</x:v>
      </x:c>
      <x:c r="C10" s="192" t="s">
        <x:v>137</x:v>
      </x:c>
      <x:c r="D10" s="81" t="n">
        <x:v>15926342</x:v>
      </x:c>
      <x:c r="E10" s="81" t="n">
        <x:v>4626878</x:v>
      </x:c>
      <x:c r="F10" s="121" t="n">
        <x:v>7117580.086</x:v>
      </x:c>
      <x:c r="G10" s="81" t="n">
        <x:v>1027098</x:v>
      </x:c>
      <x:c r="H10" s="81" t="n">
        <x:v>1705799</x:v>
      </x:c>
      <x:c r="I10" s="122">
        <x:f>SUM(D10:H10)</x:f>
      </x:c>
      <x:c r="J10" s="81" t="n">
        <x:v>13234637</x:v>
      </x:c>
      <x:c r="K10" s="81" t="n">
        <x:v>0</x:v>
      </x:c>
      <x:c r="L10" s="81" t="n">
        <x:v>5260781</x:v>
      </x:c>
      <x:c r="M10" s="81" t="n">
        <x:v>0</x:v>
      </x:c>
      <x:c r="N10" s="81" t="n">
        <x:v>1295827</x:v>
      </x:c>
      <x:c r="O10" s="81" t="n">
        <x:v>846322</x:v>
      </x:c>
      <x:c r="P10" s="81" t="n">
        <x:v>9766130</x:v>
      </x:c>
      <x:c r="Q10" s="122">
        <x:f>SUM(J10:P10)</x:f>
      </x:c>
      <x:c r="R10" s="81" t="n">
        <x:v>30040863</x:v>
      </x:c>
      <x:c r="S10" s="81" t="n">
        <x:v>362834</x:v>
      </x:c>
      <x:c r="T10" s="59">
        <x:f>SUM('Part C'!$R10:$S10)</x:f>
      </x:c>
      <x:c r="U10" s="81" t="n">
        <x:v>24246.0556900726</x:v>
      </x:c>
      <x:c r="V10" s="81" t="n">
        <x:v>292.844229217111</x:v>
      </x:c>
      <x:c r="W10" s="81" t="n">
        <x:v>6940104.47806268</x:v>
      </x:c>
      <x:c r="X10" s="81" t="n">
        <x:v>37343801.4780627</x:v>
      </x:c>
      <x:c r="Y10" s="12" t="n">
        <x:v>30140.2756077988</x:v>
      </x:c>
    </x:row>
    <x:row r="11" spans="1:25" s="6" customFormat="1">
      <x:c r="A11" s="192" t="s">
        <x:v>141</x:v>
      </x:c>
      <x:c r="B11" s="192" t="s">
        <x:v>142</x:v>
      </x:c>
      <x:c r="C11" s="192" t="s">
        <x:v>143</x:v>
      </x:c>
      <x:c r="D11" s="81" t="n">
        <x:v>12819965</x:v>
      </x:c>
      <x:c r="E11" s="81" t="n">
        <x:v>3639156</x:v>
      </x:c>
      <x:c r="F11" s="121" t="n">
        <x:v>5699793.6023</x:v>
      </x:c>
      <x:c r="G11" s="81" t="n">
        <x:v>890425</x:v>
      </x:c>
      <x:c r="H11" s="81" t="n">
        <x:v>1449269</x:v>
      </x:c>
      <x:c r="I11" s="122">
        <x:f>SUM(D11:H11)</x:f>
      </x:c>
      <x:c r="J11" s="81" t="n">
        <x:v>12315659</x:v>
      </x:c>
      <x:c r="K11" s="81" t="n">
        <x:v>0</x:v>
      </x:c>
      <x:c r="L11" s="81" t="n">
        <x:v>2289530</x:v>
      </x:c>
      <x:c r="M11" s="81" t="n">
        <x:v>0</x:v>
      </x:c>
      <x:c r="N11" s="81" t="n">
        <x:v>1272734</x:v>
      </x:c>
      <x:c r="O11" s="81" t="n">
        <x:v>826545</x:v>
      </x:c>
      <x:c r="P11" s="81" t="n">
        <x:v>7794141</x:v>
      </x:c>
      <x:c r="Q11" s="122">
        <x:f>SUM(J11:P11)</x:f>
      </x:c>
      <x:c r="R11" s="81" t="n">
        <x:v>24195224</x:v>
      </x:c>
      <x:c r="S11" s="81" t="n">
        <x:v>303385</x:v>
      </x:c>
      <x:c r="T11" s="59">
        <x:f>SUM('Part C'!$R11:$S11)</x:f>
      </x:c>
      <x:c r="U11" s="81" t="n">
        <x:v>19783.5028618152</x:v>
      </x:c>
      <x:c r="V11" s="81" t="n">
        <x:v>248.06623058054</x:v>
      </x:c>
      <x:c r="W11" s="81" t="n">
        <x:v>6850482.46704653</x:v>
      </x:c>
      <x:c r="X11" s="81" t="n">
        <x:v>31349091.4670465</x:v>
      </x:c>
      <x:c r="Y11" s="12" t="n">
        <x:v>25632.9447809048</x:v>
      </x:c>
    </x:row>
    <x:row r="12" spans="1:25" s="6" customFormat="1">
      <x:c r="A12" s="192" t="s">
        <x:v>144</x:v>
      </x:c>
      <x:c r="B12" s="192" t="s">
        <x:v>145</x:v>
      </x:c>
      <x:c r="C12" s="192" t="s">
        <x:v>146</x:v>
      </x:c>
      <x:c r="D12" s="81" t="n">
        <x:v>11331999</x:v>
      </x:c>
      <x:c r="E12" s="81" t="n">
        <x:v>3230824</x:v>
      </x:c>
      <x:c r="F12" s="121" t="n">
        <x:v>5043105.6049</x:v>
      </x:c>
      <x:c r="G12" s="81" t="n">
        <x:v>1009055</x:v>
      </x:c>
      <x:c r="H12" s="81" t="n">
        <x:v>1610292</x:v>
      </x:c>
      <x:c r="I12" s="122">
        <x:f>SUM(D12:H12)</x:f>
      </x:c>
      <x:c r="J12" s="81" t="n">
        <x:v>10840716</x:v>
      </x:c>
      <x:c r="K12" s="81" t="n">
        <x:v>0</x:v>
      </x:c>
      <x:c r="L12" s="81" t="n">
        <x:v>1787363</x:v>
      </x:c>
      <x:c r="M12" s="81" t="n">
        <x:v>0</x:v>
      </x:c>
      <x:c r="N12" s="81" t="n">
        <x:v>1389916</x:v>
      </x:c>
      <x:c r="O12" s="81" t="n">
        <x:v>882441</x:v>
      </x:c>
      <x:c r="P12" s="81" t="n">
        <x:v>7324840</x:v>
      </x:c>
      <x:c r="Q12" s="122">
        <x:f>SUM(J12:P12)</x:f>
      </x:c>
      <x:c r="R12" s="81" t="n">
        <x:v>21956781</x:v>
      </x:c>
      <x:c r="S12" s="81" t="n">
        <x:v>268495</x:v>
      </x:c>
      <x:c r="T12" s="59">
        <x:f>SUM('Part C'!$R12:$S12)</x:f>
      </x:c>
      <x:c r="U12" s="81" t="n">
        <x:v>20558.7837078652</x:v>
      </x:c>
      <x:c r="V12" s="81" t="n">
        <x:v>251.399812734082</x:v>
      </x:c>
      <x:c r="W12" s="81" t="n">
        <x:v>5982269.23532764</x:v>
      </x:c>
      <x:c r="X12" s="81" t="n">
        <x:v>28207545.2353276</x:v>
      </x:c>
      <x:c r="Y12" s="12" t="n">
        <x:v>26411.5592091083</x:v>
      </x:c>
    </x:row>
    <x:row r="13" spans="1:25" s="3" customFormat="1" ht="15" customHeight="1">
      <x:c r="A13" s="4" t="s">
        <x:v>147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149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181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182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183</x:v>
      </x:c>
      <x:c r="G6" s="171" t="s"/>
      <x:c r="H6" s="171" t="s"/>
      <x:c r="I6" s="171" t="s"/>
      <x:c r="J6" s="162" t="s"/>
      <x:c r="K6" s="161" t="s">
        <x:v>184</x:v>
      </x:c>
      <x:c r="L6" s="171" t="s"/>
      <x:c r="M6" s="171" t="s"/>
      <x:c r="N6" s="162" t="s"/>
      <x:c r="O6" s="65" t="s"/>
      <x:c r="P6" s="161" t="s">
        <x:v>185</x:v>
      </x:c>
      <x:c r="Q6" s="171" t="s"/>
      <x:c r="R6" s="171" t="s"/>
      <x:c r="S6" s="171" t="s"/>
      <x:c r="T6" s="171" t="s"/>
      <x:c r="U6" s="171" t="s"/>
      <x:c r="V6" s="162" t="s"/>
      <x:c r="W6" s="193" t="s">
        <x:v>186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187</x:v>
      </x:c>
      <x:c r="E7" s="75" t="s">
        <x:v>188</x:v>
      </x:c>
      <x:c r="F7" s="75" t="s">
        <x:v>189</x:v>
      </x:c>
      <x:c r="G7" s="102" t="s">
        <x:v>190</x:v>
      </x:c>
      <x:c r="H7" s="102" t="s">
        <x:v>191</x:v>
      </x:c>
      <x:c r="I7" s="102" t="s">
        <x:v>192</x:v>
      </x:c>
      <x:c r="J7" s="118" t="s">
        <x:v>193</x:v>
      </x:c>
      <x:c r="K7" s="75" t="s">
        <x:v>194</x:v>
      </x:c>
      <x:c r="L7" s="102" t="s">
        <x:v>195</x:v>
      </x:c>
      <x:c r="M7" s="102" t="s">
        <x:v>196</x:v>
      </x:c>
      <x:c r="N7" s="75" t="s">
        <x:v>197</x:v>
      </x:c>
      <x:c r="O7" s="118" t="s">
        <x:v>198</x:v>
      </x:c>
      <x:c r="P7" s="75" t="s">
        <x:v>199</x:v>
      </x:c>
      <x:c r="Q7" s="102" t="s">
        <x:v>200</x:v>
      </x:c>
      <x:c r="R7" s="102" t="s">
        <x:v>201</x:v>
      </x:c>
      <x:c r="S7" s="102" t="s">
        <x:v>202</x:v>
      </x:c>
      <x:c r="T7" s="102" t="s">
        <x:v>203</x:v>
      </x:c>
      <x:c r="U7" s="102" t="s">
        <x:v>162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196" t="s">
        <x:v>131</x:v>
      </x:c>
      <x:c r="E8" s="175" t="s">
        <x:v>131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132</x:v>
      </x:c>
      <x:c r="B9" s="192" t="s">
        <x:v>133</x:v>
      </x:c>
      <x:c r="C9" s="192" t="s">
        <x:v>134</x:v>
      </x:c>
      <x:c r="D9" s="196" t="s">
        <x:v>131</x:v>
      </x:c>
      <x:c r="E9" s="175" t="s">
        <x:v>131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135</x:v>
      </x:c>
      <x:c r="B10" s="192" t="s">
        <x:v>136</x:v>
      </x:c>
      <x:c r="C10" s="192" t="s">
        <x:v>137</x:v>
      </x:c>
      <x:c r="D10" s="196" t="s">
        <x:v>131</x:v>
      </x:c>
      <x:c r="E10" s="175" t="s">
        <x:v>131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141</x:v>
      </x:c>
      <x:c r="B11" s="192" t="s">
        <x:v>142</x:v>
      </x:c>
      <x:c r="C11" s="192" t="s">
        <x:v>143</x:v>
      </x:c>
      <x:c r="D11" s="196" t="s">
        <x:v>131</x:v>
      </x:c>
      <x:c r="E11" s="175" t="s">
        <x:v>131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144</x:v>
      </x:c>
      <x:c r="B12" s="192" t="s">
        <x:v>145</x:v>
      </x:c>
      <x:c r="C12" s="192" t="s">
        <x:v>146</x:v>
      </x:c>
      <x:c r="D12" s="196" t="s">
        <x:v>131</x:v>
      </x:c>
      <x:c r="E12" s="175" t="s">
        <x:v>131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207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1" t="s">
        <x:v>208</x:v>
      </x:c>
      <x:c r="G16" s="171" t="s"/>
      <x:c r="H16" s="171" t="s"/>
      <x:c r="I16" s="171" t="s"/>
      <x:c r="J16" s="162" t="s"/>
      <x:c r="K16" s="161" t="s">
        <x:v>209</x:v>
      </x:c>
      <x:c r="L16" s="171" t="s"/>
      <x:c r="M16" s="171" t="s"/>
      <x:c r="N16" s="162" t="s"/>
    </x:row>
    <x:row r="17" spans="1:25" s="3" customFormat="1" ht="45" customHeight="1">
      <x:c r="D17" s="15" t="s"/>
      <x:c r="E17" s="15" t="s">
        <x:v>210</x:v>
      </x:c>
      <x:c r="F17" s="99" t="s">
        <x:v>189</x:v>
      </x:c>
      <x:c r="G17" s="5" t="s">
        <x:v>190</x:v>
      </x:c>
      <x:c r="H17" s="5" t="s">
        <x:v>191</x:v>
      </x:c>
      <x:c r="I17" s="100" t="s">
        <x:v>192</x:v>
      </x:c>
      <x:c r="J17" s="11" t="s">
        <x:v>193</x:v>
      </x:c>
      <x:c r="K17" s="99" t="s">
        <x:v>194</x:v>
      </x:c>
      <x:c r="L17" s="5" t="s">
        <x:v>206</x:v>
      </x:c>
      <x:c r="M17" s="100" t="s">
        <x:v>211</x:v>
      </x:c>
      <x:c r="N17" s="61" t="s">
        <x:v>197</x:v>
      </x:c>
    </x:row>
    <x:row r="18" spans="1:25" s="3" customFormat="1" ht="15" customHeight="1">
      <x:c r="A18" s="3" t="s">
        <x:v>212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12" t="n">
        <x:v>0</x:v>
      </x:c>
      <x:c r="L18" s="12" t="n">
        <x:v>0</x:v>
      </x:c>
      <x:c r="M18" s="12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213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215</x:v>
      </x:c>
      <x:c r="B2" s="3" t="s"/>
      <x:c r="E2" s="197" t="s">
        <x:v>131</x:v>
      </x:c>
    </x:row>
    <x:row r="3" spans="1:10" s="23" customFormat="1" ht="15" customHeight="1" x14ac:dyDescent="0.3">
      <x:c r="A3" s="176" t="s">
        <x:v>149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132</x:v>
      </x:c>
      <x:c r="B9" s="192" t="s">
        <x:v>133</x:v>
      </x:c>
      <x:c r="C9" s="192" t="s">
        <x:v>134</x:v>
      </x:c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135</x:v>
      </x:c>
      <x:c r="B10" s="192" t="s">
        <x:v>136</x:v>
      </x:c>
      <x:c r="C10" s="192" t="s">
        <x:v>137</x:v>
      </x:c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141</x:v>
      </x:c>
      <x:c r="B11" s="192" t="s">
        <x:v>142</x:v>
      </x:c>
      <x:c r="C11" s="192" t="s">
        <x:v>143</x:v>
      </x:c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144</x:v>
      </x:c>
      <x:c r="B12" s="192" t="s">
        <x:v>145</x:v>
      </x:c>
      <x:c r="C12" s="192" t="s">
        <x:v>146</x:v>
      </x:c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 ht="15" customHeight="1">
      <x:c r="A13" s="4" t="s">
        <x:v>147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98" t="s"/>
      <x:c r="H13" s="14">
        <x:f>SUM(H8:H12)</x:f>
      </x:c>
      <x:c r="I13" s="198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223</x:v>
      </x:c>
      <x:c r="C1" s="82" t="s">
        <x:v>224</x:v>
      </x:c>
    </x:row>
    <x:row r="2" spans="1:9" x14ac:dyDescent="0.3">
      <x:c r="A2" s="2" t="s">
        <x:v>225</x:v>
      </x:c>
      <x:c r="B2" s="83" t="s">
        <x:v>226</x:v>
      </x:c>
      <x:c r="C2" s="83" t="s">
        <x:v>130</x:v>
      </x:c>
    </x:row>
    <x:row r="3" spans="1:9" x14ac:dyDescent="0.3">
      <x:c r="A3" s="2" t="s">
        <x:v>227</x:v>
      </x:c>
      <x:c r="B3" s="83" t="s">
        <x:v>228</x:v>
      </x:c>
      <x:c r="C3" s="83" t="s">
        <x:v>131</x:v>
      </x:c>
      <x:c r="D3" s="2" t="s">
        <x:v>225</x:v>
      </x:c>
      <x:c r="F3" s="2" t="s">
        <x:v>226</x:v>
      </x:c>
      <x:c r="H3" s="2" t="n">
        <x:v>2019</x:v>
      </x:c>
      <x:c r="I3" s="2" t="n">
        <x:v>2015</x:v>
      </x:c>
    </x:row>
    <x:row r="4" spans="1:9" x14ac:dyDescent="0.3">
      <x:c r="A4" s="2" t="s">
        <x:v>229</x:v>
      </x:c>
      <x:c r="B4" s="83" t="s">
        <x:v>230</x:v>
      </x:c>
      <x:c r="D4" s="2" t="s">
        <x:v>231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232</x:v>
      </x:c>
      <x:c r="B5" s="83" t="s">
        <x:v>6</x:v>
      </x:c>
      <x:c r="D5" s="2" t="s">
        <x:v>127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127</x:v>
      </x:c>
      <x:c r="B6" s="83" t="n">
        <x:v>4</x:v>
      </x:c>
      <x:c r="D6" s="2" t="s">
        <x:v>227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233</x:v>
      </x:c>
      <x:c r="B7" s="83" t="n">
        <x:v>5</x:v>
      </x:c>
      <x:c r="D7" s="2" t="s">
        <x:v>138</x:v>
      </x:c>
      <x:c r="F7" s="2" t="n">
        <x:v>4</x:v>
      </x:c>
      <x:c r="I7" s="2" t="n">
        <x:v>2019</x:v>
      </x:c>
    </x:row>
    <x:row r="8" spans="1:9" x14ac:dyDescent="0.3">
      <x:c r="A8" s="2" t="s">
        <x:v>234</x:v>
      </x:c>
      <x:c r="B8" s="83" t="n">
        <x:v>6</x:v>
      </x:c>
      <x:c r="D8" s="2" t="s">
        <x:v>232</x:v>
      </x:c>
      <x:c r="F8" s="2" t="n">
        <x:v>5</x:v>
      </x:c>
      <x:c r="I8" s="2" t="n">
        <x:v>2020</x:v>
      </x:c>
    </x:row>
    <x:row r="9" spans="1:9" x14ac:dyDescent="0.3">
      <x:c r="A9" s="2" t="s">
        <x:v>235</x:v>
      </x:c>
      <x:c r="B9" s="83" t="n">
        <x:v>7</x:v>
      </x:c>
      <x:c r="D9" s="2" t="s">
        <x:v>229</x:v>
      </x:c>
      <x:c r="F9" s="2" t="n">
        <x:v>6</x:v>
      </x:c>
    </x:row>
    <x:row r="10" spans="1:9" x14ac:dyDescent="0.3">
      <x:c r="A10" s="2" t="s">
        <x:v>231</x:v>
      </x:c>
      <x:c r="B10" s="83" t="n">
        <x:v>8</x:v>
      </x:c>
      <x:c r="D10" s="2" t="s">
        <x:v>235</x:v>
      </x:c>
      <x:c r="F10" s="2" t="n">
        <x:v>7</x:v>
      </x:c>
    </x:row>
    <x:row r="11" spans="1:9" x14ac:dyDescent="0.3">
      <x:c r="A11" s="2" t="s">
        <x:v>138</x:v>
      </x:c>
      <x:c r="B11" s="83" t="n">
        <x:v>9</x:v>
      </x:c>
      <x:c r="D11" s="2" t="s">
        <x:v>233</x:v>
      </x:c>
      <x:c r="F11" s="2" t="n">
        <x:v>8</x:v>
      </x:c>
    </x:row>
    <x:row r="12" spans="1:9" x14ac:dyDescent="0.3">
      <x:c r="B12" s="83" t="n">
        <x:v>10</x:v>
      </x:c>
      <x:c r="D12" s="2" t="s">
        <x:v>234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233</x:v>
      </x:c>
      <x:c r="F15" s="2" t="n">
        <x:v>12</x:v>
      </x:c>
    </x:row>
    <x:row r="16" spans="1:9" x14ac:dyDescent="0.3">
      <x:c r="B16" s="83" t="s">
        <x:v>234</x:v>
      </x:c>
      <x:c r="F16" s="2" t="s">
        <x:v>233</x:v>
      </x:c>
    </x:row>
    <x:row r="17" spans="1:9" x14ac:dyDescent="0.3">
      <x:c r="B17" s="83" t="s">
        <x:v>235</x:v>
      </x:c>
      <x:c r="F17" s="2" t="s">
        <x:v>234</x:v>
      </x:c>
    </x:row>
    <x:row r="18" spans="1:9">
      <x:c r="F18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2020-01-31T14:15:18.1068194Z</dcterms:modified>
</coreProperties>
</file>